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Administrator\Desktop\25.01.26 ПАПКА прилож-й 2026\"/>
    </mc:Choice>
  </mc:AlternateContent>
  <bookViews>
    <workbookView xWindow="0" yWindow="0" windowWidth="28800" windowHeight="12300" activeTab="2"/>
  </bookViews>
  <sheets>
    <sheet name="Прилож 5 посещ.обр." sheetId="14" r:id="rId1"/>
    <sheet name="Прил 6 ЦЗ долголетия" sheetId="20" r:id="rId2"/>
    <sheet name=" Прил 7 ДН Взр.Дет" sheetId="19" r:id="rId3"/>
    <sheet name="Прил 7а ДН раб" sheetId="17" r:id="rId4"/>
  </sheets>
  <definedNames>
    <definedName name="_xlnm._FilterDatabase" localSheetId="1" hidden="1">'Прил 6 ЦЗ долголетия'!$D$1:$D$131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30" i="20" l="1"/>
  <c r="F129" i="20"/>
  <c r="F128" i="20"/>
  <c r="F127" i="20"/>
  <c r="F126" i="20"/>
  <c r="F125" i="20"/>
  <c r="F124" i="20"/>
  <c r="F123" i="20"/>
  <c r="F122" i="20"/>
  <c r="F121" i="20"/>
  <c r="F120" i="20"/>
  <c r="F119" i="20"/>
  <c r="F118" i="20"/>
  <c r="F117" i="20"/>
  <c r="F116" i="20"/>
  <c r="F115" i="20"/>
  <c r="F114" i="20"/>
  <c r="F113" i="20"/>
  <c r="F112" i="20"/>
  <c r="F111" i="20"/>
  <c r="F110" i="20"/>
  <c r="F109" i="20"/>
  <c r="E104" i="20"/>
  <c r="F103" i="20"/>
  <c r="F102" i="20"/>
  <c r="F101" i="20"/>
  <c r="F100" i="20"/>
  <c r="F99" i="20"/>
  <c r="F98" i="20"/>
  <c r="F97" i="20"/>
  <c r="F96" i="20"/>
  <c r="F95" i="20"/>
  <c r="F94" i="20"/>
  <c r="F93" i="20"/>
  <c r="F92" i="20"/>
  <c r="F91" i="20"/>
  <c r="F90" i="20"/>
  <c r="F89" i="20"/>
  <c r="F88" i="20"/>
  <c r="F87" i="20"/>
  <c r="F86" i="20"/>
  <c r="F85" i="20"/>
  <c r="F84" i="20"/>
  <c r="F83" i="20"/>
  <c r="E78" i="20"/>
  <c r="F77" i="20"/>
  <c r="F76" i="20"/>
  <c r="F75" i="20"/>
  <c r="F74" i="20"/>
  <c r="F73" i="20"/>
  <c r="F72" i="20"/>
  <c r="F67" i="20"/>
  <c r="E61" i="20"/>
  <c r="F60" i="20"/>
  <c r="F59" i="20"/>
  <c r="F58" i="20"/>
  <c r="F57" i="20"/>
  <c r="F56" i="20"/>
  <c r="F55" i="20"/>
  <c r="F54" i="20"/>
  <c r="F53" i="20"/>
  <c r="F52" i="20"/>
  <c r="F51" i="20"/>
  <c r="F50" i="20"/>
  <c r="F49" i="20"/>
  <c r="F48" i="20"/>
  <c r="F47" i="20"/>
  <c r="F46" i="20"/>
  <c r="F45" i="20"/>
  <c r="F44" i="20"/>
  <c r="F43" i="20"/>
  <c r="F42" i="20"/>
  <c r="F41" i="20"/>
  <c r="E36" i="20"/>
  <c r="F35" i="20"/>
  <c r="F34" i="20"/>
  <c r="F33" i="20"/>
  <c r="F32" i="20"/>
  <c r="F31" i="20"/>
  <c r="F30" i="20"/>
  <c r="F29" i="20"/>
  <c r="F28" i="20"/>
  <c r="F27" i="20"/>
  <c r="F26" i="20"/>
  <c r="E20" i="20"/>
  <c r="F19" i="20"/>
  <c r="F18" i="20"/>
  <c r="F17" i="20"/>
  <c r="F16" i="20"/>
  <c r="F15" i="20"/>
  <c r="F14" i="20"/>
  <c r="F13" i="20"/>
  <c r="F12" i="20"/>
  <c r="F11" i="20"/>
  <c r="F8" i="20"/>
  <c r="F7" i="20"/>
  <c r="I40" i="14" l="1"/>
  <c r="I41" i="14"/>
  <c r="I42" i="14"/>
  <c r="I43" i="14"/>
  <c r="I44" i="14"/>
  <c r="I45" i="14"/>
  <c r="H40" i="14"/>
  <c r="H41" i="14"/>
  <c r="H42" i="14"/>
  <c r="H43" i="14"/>
  <c r="H44" i="14"/>
  <c r="H45" i="14"/>
  <c r="I39" i="14" l="1"/>
  <c r="H39" i="14"/>
  <c r="I38" i="14"/>
  <c r="H38" i="14"/>
  <c r="I37" i="14"/>
  <c r="H37" i="14"/>
  <c r="I36" i="14"/>
  <c r="H36" i="14"/>
  <c r="H10" i="14" l="1"/>
  <c r="I10" i="14"/>
  <c r="H11" i="14"/>
  <c r="I11" i="14"/>
  <c r="H12" i="14"/>
  <c r="I12" i="14"/>
  <c r="H13" i="14"/>
  <c r="I13" i="14"/>
  <c r="H14" i="14"/>
  <c r="I14" i="14"/>
  <c r="H15" i="14"/>
  <c r="I15" i="14"/>
  <c r="H16" i="14"/>
  <c r="I16" i="14"/>
  <c r="H17" i="14"/>
  <c r="I17" i="14"/>
  <c r="H18" i="14"/>
  <c r="I18" i="14"/>
  <c r="H19" i="14"/>
  <c r="I19" i="14"/>
  <c r="H20" i="14"/>
  <c r="I20" i="14"/>
  <c r="H21" i="14"/>
  <c r="I21" i="14"/>
  <c r="H22" i="14"/>
  <c r="I22" i="14"/>
  <c r="H23" i="14"/>
  <c r="I23" i="14"/>
  <c r="H24" i="14"/>
  <c r="I24" i="14"/>
  <c r="H25" i="14"/>
  <c r="I25" i="14"/>
  <c r="H26" i="14"/>
  <c r="I26" i="14"/>
  <c r="H27" i="14"/>
  <c r="I27" i="14"/>
  <c r="H28" i="14"/>
  <c r="I28" i="14"/>
  <c r="H29" i="14"/>
  <c r="I29" i="14"/>
  <c r="H30" i="14"/>
  <c r="I30" i="14"/>
  <c r="H31" i="14"/>
  <c r="I31" i="14"/>
  <c r="H32" i="14"/>
  <c r="I32" i="14"/>
  <c r="H33" i="14"/>
  <c r="I33" i="14"/>
  <c r="H34" i="14"/>
  <c r="I34" i="14"/>
  <c r="I9" i="14"/>
  <c r="H9" i="14"/>
  <c r="J10" i="14" l="1"/>
  <c r="K10" i="14"/>
  <c r="J11" i="14"/>
  <c r="K11" i="14"/>
  <c r="J12" i="14"/>
  <c r="K12" i="14"/>
  <c r="K13" i="14"/>
  <c r="J14" i="14"/>
  <c r="K14" i="14"/>
  <c r="J15" i="14"/>
  <c r="K15" i="14"/>
  <c r="J16" i="14"/>
  <c r="K16" i="14"/>
  <c r="J17" i="14"/>
  <c r="K17" i="14"/>
  <c r="J18" i="14"/>
  <c r="K18" i="14"/>
  <c r="J19" i="14"/>
  <c r="K19" i="14"/>
  <c r="J20" i="14"/>
  <c r="K20" i="14"/>
  <c r="J21" i="14"/>
  <c r="J22" i="14"/>
  <c r="K22" i="14"/>
  <c r="J23" i="14"/>
  <c r="K23" i="14"/>
  <c r="J24" i="14"/>
  <c r="K24" i="14"/>
  <c r="J25" i="14"/>
  <c r="K25" i="14"/>
  <c r="J26" i="14"/>
  <c r="K26" i="14"/>
  <c r="J27" i="14"/>
  <c r="K27" i="14"/>
  <c r="J29" i="14"/>
  <c r="K29" i="14"/>
  <c r="J30" i="14"/>
  <c r="K30" i="14"/>
  <c r="J31" i="14"/>
  <c r="K31" i="14"/>
  <c r="J32" i="14"/>
  <c r="K32" i="14"/>
  <c r="J33" i="14"/>
  <c r="K33" i="14"/>
  <c r="J34" i="14"/>
  <c r="K9" i="14"/>
  <c r="J9" i="14"/>
</calcChain>
</file>

<file path=xl/sharedStrings.xml><?xml version="1.0" encoding="utf-8"?>
<sst xmlns="http://schemas.openxmlformats.org/spreadsheetml/2006/main" count="1222" uniqueCount="622">
  <si>
    <t>Урология</t>
  </si>
  <si>
    <t>Хирургия</t>
  </si>
  <si>
    <t>Челюстно-лицевая хирургия</t>
  </si>
  <si>
    <t>Эндокринология</t>
  </si>
  <si>
    <t>Специальности</t>
  </si>
  <si>
    <t>на 1 обращение</t>
  </si>
  <si>
    <t>Взрослые</t>
  </si>
  <si>
    <t xml:space="preserve">      Дети</t>
  </si>
  <si>
    <t>Нефрология</t>
  </si>
  <si>
    <t>Травматология</t>
  </si>
  <si>
    <t>Проктология</t>
  </si>
  <si>
    <t>Аллергология</t>
  </si>
  <si>
    <t>Стоматология  (тариф на 1 УЕТ)</t>
  </si>
  <si>
    <t>Акушерство-гинекология</t>
  </si>
  <si>
    <t>Отоларингология</t>
  </si>
  <si>
    <t>№ п/п</t>
  </si>
  <si>
    <t>дети</t>
  </si>
  <si>
    <t>Гастроэнтерология</t>
  </si>
  <si>
    <t>Гематология</t>
  </si>
  <si>
    <t>Дерматология</t>
  </si>
  <si>
    <t>Инфекционные болезни</t>
  </si>
  <si>
    <t>Кардиология</t>
  </si>
  <si>
    <t>Неврология</t>
  </si>
  <si>
    <t>Нейрохирургия</t>
  </si>
  <si>
    <t>Онкология</t>
  </si>
  <si>
    <t>Офтальмология</t>
  </si>
  <si>
    <t>Педиатрия</t>
  </si>
  <si>
    <t>Пульмонология</t>
  </si>
  <si>
    <t>Ревматология</t>
  </si>
  <si>
    <t>Терапия</t>
  </si>
  <si>
    <t>единица  учета</t>
  </si>
  <si>
    <t>взрослые</t>
  </si>
  <si>
    <t>х</t>
  </si>
  <si>
    <t>Гериатрия</t>
  </si>
  <si>
    <t>коэффициенты перевода базового норматива в тариф</t>
  </si>
  <si>
    <t>Тарифы  в рублях</t>
  </si>
  <si>
    <t>Вид медицинской помощи</t>
  </si>
  <si>
    <t>Тарифы, в рублях</t>
  </si>
  <si>
    <t>посещение</t>
  </si>
  <si>
    <t>Сурдология</t>
  </si>
  <si>
    <t>1.1</t>
  </si>
  <si>
    <t>1.2</t>
  </si>
  <si>
    <t>1.3</t>
  </si>
  <si>
    <t xml:space="preserve"> Посещение - консультация медицинского психолога </t>
  </si>
  <si>
    <t>1.4</t>
  </si>
  <si>
    <t>1.5</t>
  </si>
  <si>
    <t xml:space="preserve">Коэффициенты перевода базового норматива в тариф </t>
  </si>
  <si>
    <t>Тариф, руб.</t>
  </si>
  <si>
    <t xml:space="preserve">на 1 посещение                      </t>
  </si>
  <si>
    <t>базовый 2 064,7</t>
  </si>
  <si>
    <t xml:space="preserve">на 1 посещение </t>
  </si>
  <si>
    <r>
      <rPr>
        <b/>
        <sz val="11"/>
        <rFont val="Times New Roman"/>
        <family val="1"/>
        <charset val="204"/>
      </rPr>
      <t xml:space="preserve">Приложение № 5 </t>
    </r>
    <r>
      <rPr>
        <sz val="11"/>
        <rFont val="Times New Roman"/>
        <family val="1"/>
        <charset val="204"/>
      </rPr>
      <t xml:space="preserve"> к Тарифному соглашению в системе ОМС   Чеченской Республики  на 2026 год
</t>
    </r>
  </si>
  <si>
    <t>Тарифы на оплату амбулаторно-поликлинической помощи в системе ОМС  Чеченской Республики на 2026 год</t>
  </si>
  <si>
    <t>базовый 440,2</t>
  </si>
  <si>
    <t xml:space="preserve"> Посещение - консультация медицинского психолога лицами, состоящими на диспансерном наблюдении</t>
  </si>
  <si>
    <t xml:space="preserve"> Посещение - консультация медицинского психолога женщинами в период беременности, родов, послеродовой период</t>
  </si>
  <si>
    <t>27.1</t>
  </si>
  <si>
    <t>27.2</t>
  </si>
  <si>
    <t>27.3</t>
  </si>
  <si>
    <t>27.4</t>
  </si>
  <si>
    <t xml:space="preserve"> Посещение - консультация медицинского психолога ветеранами боевых действий</t>
  </si>
  <si>
    <t xml:space="preserve"> Посещение - консультация медицинского психолога членами семей ветеранов боевых действий</t>
  </si>
  <si>
    <r>
      <t xml:space="preserve">Посещение по амбулаторной медицинской помощи, оказываемой в неотлож ной форме, </t>
    </r>
    <r>
      <rPr>
        <b/>
        <sz val="9"/>
        <rFont val="Times New Roman"/>
        <family val="1"/>
        <charset val="204"/>
      </rPr>
      <t>базовый норматив</t>
    </r>
    <r>
      <rPr>
        <b/>
        <sz val="10"/>
        <rFont val="Times New Roman"/>
        <family val="1"/>
        <charset val="204"/>
      </rPr>
      <t xml:space="preserve"> -</t>
    </r>
    <r>
      <rPr>
        <b/>
        <sz val="9"/>
        <rFont val="Times New Roman"/>
        <family val="1"/>
        <charset val="204"/>
      </rPr>
      <t>1 050,70</t>
    </r>
  </si>
  <si>
    <t xml:space="preserve">к Тарифному соглашению в системе ОМС Чеченской Республики на 2026 год
</t>
  </si>
  <si>
    <t xml:space="preserve"> ТАРИФЫ</t>
  </si>
  <si>
    <t>вводятся в действие с 1 января 2026 года</t>
  </si>
  <si>
    <t>Исследование неспровоцированных дыхательных объемов и потоков</t>
  </si>
  <si>
    <t>A12.09.001</t>
  </si>
  <si>
    <t>A09.05.023</t>
  </si>
  <si>
    <t>Пульсоксиметрия</t>
  </si>
  <si>
    <t>A12.09.005</t>
  </si>
  <si>
    <t>Приложение № 7</t>
  </si>
  <si>
    <t>НА ОПЛАТУ МЕДИЦИНСКОЙ ПОМОЩИ ПО ДИСПАНСЕРНОМУ НАБЛЮДЕНИЮ
(КОМПЛЕКСНОЕ ПОСЕЩЕНИЕ) В АМБУЛАТОРНЫХ УСЛОВИЯХ</t>
  </si>
  <si>
    <t>Наименование услуги</t>
  </si>
  <si>
    <t>1.</t>
  </si>
  <si>
    <t>Диспансерный прием (осмотр, консультация) врача-акушера-гинеколога</t>
  </si>
  <si>
    <t>B04.001.001</t>
  </si>
  <si>
    <t>Диспансерный прием (осмотр, консультация) врача-дерматовенеролога</t>
  </si>
  <si>
    <t>B04.008.001</t>
  </si>
  <si>
    <t>Диспансерный прием (осмотр, консультация) врача-инфекциониста</t>
  </si>
  <si>
    <t>B04.014.002</t>
  </si>
  <si>
    <t>Диспансерный прием (осмотр, консультация) врача-кардиолога</t>
  </si>
  <si>
    <t>B04.015.003</t>
  </si>
  <si>
    <t>Диспансерный прием (осмотр, консультация) врача-невролога</t>
  </si>
  <si>
    <t>B04.023.001</t>
  </si>
  <si>
    <t>1.6</t>
  </si>
  <si>
    <t>Диспансерный прием (осмотр, консультация) врача общей практики (семейного врача)</t>
  </si>
  <si>
    <t>B04.026.001</t>
  </si>
  <si>
    <t>1.7</t>
  </si>
  <si>
    <t>Диспансерный прием (осмотр, консультация) врача-онколога</t>
  </si>
  <si>
    <t>B04.027.001</t>
  </si>
  <si>
    <t>1.8</t>
  </si>
  <si>
    <t>Диспансерный прием (осмотр, консультация) врача-оториноларинголога</t>
  </si>
  <si>
    <t>B04.028.001</t>
  </si>
  <si>
    <t>1.9</t>
  </si>
  <si>
    <t>Диспансерный прием (осмотр, консультация) врача-офтальмолога</t>
  </si>
  <si>
    <t>B04.029.001</t>
  </si>
  <si>
    <t>1.10</t>
  </si>
  <si>
    <t>B04.047.003</t>
  </si>
  <si>
    <t>1.11</t>
  </si>
  <si>
    <t>Диспансерный прием (осмотр, консультация) врача-травматолога-ортопеда</t>
  </si>
  <si>
    <t>B04.050.001</t>
  </si>
  <si>
    <t>1.12</t>
  </si>
  <si>
    <t>Диспансерный прием (осмотр, консультация) врача-уролога</t>
  </si>
  <si>
    <t>B04.053.001</t>
  </si>
  <si>
    <t>1.13</t>
  </si>
  <si>
    <t>Диспансерный прием (осмотр, консультация) врача-хирурга</t>
  </si>
  <si>
    <t>B04.057.001</t>
  </si>
  <si>
    <t>1.14</t>
  </si>
  <si>
    <t>Диспансерный прием (осмотр, консультация) врача-стоматолога</t>
  </si>
  <si>
    <t>B04.065.005</t>
  </si>
  <si>
    <t>1.15</t>
  </si>
  <si>
    <t>Диспансерный прием (осмотр, консультация) врача-эндокринолога</t>
  </si>
  <si>
    <t>1.16</t>
  </si>
  <si>
    <t>Прием (осмотр, консультация) врача по медицинской профилактике первичный</t>
  </si>
  <si>
    <t>B01.070.002</t>
  </si>
  <si>
    <t>1.18</t>
  </si>
  <si>
    <t>1.19</t>
  </si>
  <si>
    <t>2.</t>
  </si>
  <si>
    <t>2.1</t>
  </si>
  <si>
    <t>Прием (осмотр, консультация) иных специалистов (по показаниям)</t>
  </si>
  <si>
    <t>2.1.1</t>
  </si>
  <si>
    <t>Врач-акушер-гинеколог</t>
  </si>
  <si>
    <t>B01.001.001</t>
  </si>
  <si>
    <t>2.1.2</t>
  </si>
  <si>
    <t>Врач-аллерголог-иммунолог</t>
  </si>
  <si>
    <t>B01.002.001</t>
  </si>
  <si>
    <t>2.1.3</t>
  </si>
  <si>
    <t>Врач-гастроэнтеролог</t>
  </si>
  <si>
    <t>B01.004.001</t>
  </si>
  <si>
    <t>2.1.4</t>
  </si>
  <si>
    <t>Врач-дерматовенеролог</t>
  </si>
  <si>
    <t>B01.008.001</t>
  </si>
  <si>
    <t>2.1.5</t>
  </si>
  <si>
    <t>Врач-кардиолог</t>
  </si>
  <si>
    <t>B01.015.001</t>
  </si>
  <si>
    <t>2.1.6</t>
  </si>
  <si>
    <t>Врач-невролог</t>
  </si>
  <si>
    <t>B01.023.001</t>
  </si>
  <si>
    <t>2.1.7</t>
  </si>
  <si>
    <t>Врач-нефролог</t>
  </si>
  <si>
    <t>B01.025.001</t>
  </si>
  <si>
    <t>2.1.8</t>
  </si>
  <si>
    <t>Врач-онколог</t>
  </si>
  <si>
    <t>B01.027.001</t>
  </si>
  <si>
    <t>2.1.9</t>
  </si>
  <si>
    <t>Врач-оториноларинголог</t>
  </si>
  <si>
    <t>B01.028.001</t>
  </si>
  <si>
    <t>2.1.10</t>
  </si>
  <si>
    <t>Врач-пульмонолог</t>
  </si>
  <si>
    <t>B01.037.001</t>
  </si>
  <si>
    <t>2.1.11</t>
  </si>
  <si>
    <t>Врач-ревматолог</t>
  </si>
  <si>
    <t>B01.040.001</t>
  </si>
  <si>
    <t>2.1.12</t>
  </si>
  <si>
    <t>Врач-сердечно-сосудистый хирург</t>
  </si>
  <si>
    <t>B01.043.001</t>
  </si>
  <si>
    <t>2.1.13</t>
  </si>
  <si>
    <t>Врач-травматолог-ортопед</t>
  </si>
  <si>
    <t>B01.050.001</t>
  </si>
  <si>
    <t>2.1.14</t>
  </si>
  <si>
    <t>Врач-хирург</t>
  </si>
  <si>
    <t>B01.057.001</t>
  </si>
  <si>
    <t>2.1.15</t>
  </si>
  <si>
    <t>Врач-эндокринолог</t>
  </si>
  <si>
    <t>B01.058.001</t>
  </si>
  <si>
    <t>2.2</t>
  </si>
  <si>
    <t>2.2.1</t>
  </si>
  <si>
    <t>2.2.2</t>
  </si>
  <si>
    <t>2.3</t>
  </si>
  <si>
    <t>2.3.1</t>
  </si>
  <si>
    <t>Исследование уровня C-реактивного белка в сыворотке крови</t>
  </si>
  <si>
    <t>A09.05.009</t>
  </si>
  <si>
    <t>2.3.2</t>
  </si>
  <si>
    <t>Исследование уровня креатинина в крови</t>
  </si>
  <si>
    <t>A09.05.020</t>
  </si>
  <si>
    <t>2.3.3</t>
  </si>
  <si>
    <t>Исследование уровня глюкозы в крови</t>
  </si>
  <si>
    <t>2.3.4</t>
  </si>
  <si>
    <t>Исследование уровня триглицеридов в крови</t>
  </si>
  <si>
    <t>A09.05.025</t>
  </si>
  <si>
    <t>2.3.5</t>
  </si>
  <si>
    <t>Исследование уровня холестерина липопротеинов низкой плотности</t>
  </si>
  <si>
    <t>A09.05.028</t>
  </si>
  <si>
    <t>2.3.6</t>
  </si>
  <si>
    <t>Исследование уровня общего кальция в крови</t>
  </si>
  <si>
    <t>A09.05.032</t>
  </si>
  <si>
    <t>2.3.7</t>
  </si>
  <si>
    <t>Исследование уровня неорганического фосфора в крови</t>
  </si>
  <si>
    <t>A09.05.033</t>
  </si>
  <si>
    <t>2.3.8</t>
  </si>
  <si>
    <t>Определение активности лактатдегидрогеназы в крови</t>
  </si>
  <si>
    <t>A09.05.039</t>
  </si>
  <si>
    <t>2.3.9</t>
  </si>
  <si>
    <t>Определение активности аспартатаминотрансферазы в крови</t>
  </si>
  <si>
    <t>A09.05.041</t>
  </si>
  <si>
    <t>2.3.10</t>
  </si>
  <si>
    <t>Определение активности аланинаминотрансферазы в крови</t>
  </si>
  <si>
    <t>A09.05.042</t>
  </si>
  <si>
    <t>2.3.11</t>
  </si>
  <si>
    <t>Определение активности креатинкиназы в крови</t>
  </si>
  <si>
    <t>A09.05.043</t>
  </si>
  <si>
    <t>2.3.12</t>
  </si>
  <si>
    <t>Определение активности щелочной фосфатазы в крови</t>
  </si>
  <si>
    <t>A09.05.046</t>
  </si>
  <si>
    <t>2.3.13</t>
  </si>
  <si>
    <t>Исследование уровня паратиреоидного гормона в крови</t>
  </si>
  <si>
    <t>A09.05.058</t>
  </si>
  <si>
    <t>2.3.14</t>
  </si>
  <si>
    <t>Исследование уровня свободного трийодтиронина (СТ3) в крови</t>
  </si>
  <si>
    <t>A09.05.061</t>
  </si>
  <si>
    <t>2.3.15</t>
  </si>
  <si>
    <t>Исследование уровня свободного тироксина (СТ4) сыворотки крови</t>
  </si>
  <si>
    <t>A09.05.063</t>
  </si>
  <si>
    <t>2.3.16</t>
  </si>
  <si>
    <t>Исследование уровня тиреотропного гормона (ТТГ) в крови</t>
  </si>
  <si>
    <t>A09.05.065</t>
  </si>
  <si>
    <t>2.3.17</t>
  </si>
  <si>
    <t>Исследование уровня альдостерона в крови</t>
  </si>
  <si>
    <t>A09.05.069</t>
  </si>
  <si>
    <t>2.3.18</t>
  </si>
  <si>
    <t>Исследование уровня общего тестостерона в крови</t>
  </si>
  <si>
    <t>A09.05.078</t>
  </si>
  <si>
    <t>2.3.19</t>
  </si>
  <si>
    <t>Исследование уровня гликированного гемоглобина в крови</t>
  </si>
  <si>
    <t>A09.05.083</t>
  </si>
  <si>
    <t>2.3.20</t>
  </si>
  <si>
    <t>Исследование уровня связанного с беременностью плазменного протеина A (PAPP-A) в сыворотке крови</t>
  </si>
  <si>
    <t>A09.05.089</t>
  </si>
  <si>
    <t>2.3.21</t>
  </si>
  <si>
    <t>Исследование уровня хорионического гонадотропина (свободная бета-субъединица) в сыворотке крови</t>
  </si>
  <si>
    <t>A09.05.090</t>
  </si>
  <si>
    <t>2.3.22</t>
  </si>
  <si>
    <t>Исследование уровня тиреоглобулина в крови</t>
  </si>
  <si>
    <t>A09.05.117</t>
  </si>
  <si>
    <t>2.3.23</t>
  </si>
  <si>
    <t>Исследование уровня кальцитонина в крови</t>
  </si>
  <si>
    <t>A09.05.119</t>
  </si>
  <si>
    <t>2.3.24</t>
  </si>
  <si>
    <t>Исследование уровня ренина в крови</t>
  </si>
  <si>
    <t>A09.05.121</t>
  </si>
  <si>
    <t>2.3.25</t>
  </si>
  <si>
    <t>Исследование уровня простатспецифического антигена общего в крови</t>
  </si>
  <si>
    <t>A09.05.130</t>
  </si>
  <si>
    <t>2.3.26</t>
  </si>
  <si>
    <t>Исследование уровня метанефринов в крови</t>
  </si>
  <si>
    <t>A09.05.133.001</t>
  </si>
  <si>
    <t>2.3.27</t>
  </si>
  <si>
    <t>Исследование уровня норметанефринов в крови</t>
  </si>
  <si>
    <t>A09.05.133.002</t>
  </si>
  <si>
    <t>2.3.28</t>
  </si>
  <si>
    <t>Определение активности панкреатической амилазы в крови</t>
  </si>
  <si>
    <t>A09.05.180</t>
  </si>
  <si>
    <t>2.3.29</t>
  </si>
  <si>
    <t>Исследование уровня ракового эмбрионального антигена в крови</t>
  </si>
  <si>
    <t>A09.05.195</t>
  </si>
  <si>
    <t>2.3.30</t>
  </si>
  <si>
    <t>Исследование уровня антигена аденогенных раков CA 19-9 в крови</t>
  </si>
  <si>
    <t>A09.05.201</t>
  </si>
  <si>
    <t>2.3.31</t>
  </si>
  <si>
    <t>Исследование уровня антигена аденогенных раков CA 125 в крови</t>
  </si>
  <si>
    <t>A09.05.202</t>
  </si>
  <si>
    <t>2.3.32</t>
  </si>
  <si>
    <t>Исследование уровня инсулиноподобного ростового фактора I в крови</t>
  </si>
  <si>
    <t>A09.05.204</t>
  </si>
  <si>
    <t>2.3.33</t>
  </si>
  <si>
    <t>Исследование уровня ионизированного кальция в крови</t>
  </si>
  <si>
    <t>A09.05.206</t>
  </si>
  <si>
    <t>2.3.34</t>
  </si>
  <si>
    <t>Определение хромогранина A в крови</t>
  </si>
  <si>
    <t>A09.05.227</t>
  </si>
  <si>
    <t>2.3.35</t>
  </si>
  <si>
    <t>Исследования уровня N-терминального фрагмента натрийуретического пропептида мозгового (NT-proBNP) в крови</t>
  </si>
  <si>
    <t>A09.05.256</t>
  </si>
  <si>
    <t>2.3.36</t>
  </si>
  <si>
    <t>Исследование уровня антигена плоскоклеточной карциномы (SCC) в крови</t>
  </si>
  <si>
    <t>A09.05.298</t>
  </si>
  <si>
    <t>2.3.37</t>
  </si>
  <si>
    <t>Определение секреторного белка эпидидимиса человека 4 (HE4) в крови</t>
  </si>
  <si>
    <t>A09.05.300</t>
  </si>
  <si>
    <t>2.3.38</t>
  </si>
  <si>
    <t>Определение альбумина в моче</t>
  </si>
  <si>
    <t>A09.28.003.001</t>
  </si>
  <si>
    <t>2.3.39</t>
  </si>
  <si>
    <t>Проведение глюкозотолерантного теста</t>
  </si>
  <si>
    <t>A12.22.005</t>
  </si>
  <si>
    <t>2.3.40</t>
  </si>
  <si>
    <t>Определение международного нормализованного отношения (МНО)</t>
  </si>
  <si>
    <t>A12.30.014</t>
  </si>
  <si>
    <t>2.3.41</t>
  </si>
  <si>
    <t>Общий (клинический) анализ крови развернутый</t>
  </si>
  <si>
    <t>B03.016.003</t>
  </si>
  <si>
    <t>2.3.42</t>
  </si>
  <si>
    <t>Анализ крови биохимический общетерапевтический</t>
  </si>
  <si>
    <t>B03.016.004</t>
  </si>
  <si>
    <t>2.3.43</t>
  </si>
  <si>
    <t>Общий (клинический) анализ мочи</t>
  </si>
  <si>
    <t>B03.016.006</t>
  </si>
  <si>
    <t>Люминесцентная стоматоскопия</t>
  </si>
  <si>
    <t>A03.07.001</t>
  </si>
  <si>
    <t>Оптическое исследование сетчатки с помощью компьютерного анализатора</t>
  </si>
  <si>
    <t>A03.26.019</t>
  </si>
  <si>
    <t>Ультразвуковое исследование мягких тканей (одна анатомическая зона)</t>
  </si>
  <si>
    <t>A04.01.001</t>
  </si>
  <si>
    <t>Ультразвуковое исследование лимфатических узлов (одна анатомическая зона)</t>
  </si>
  <si>
    <t>A04.06.002</t>
  </si>
  <si>
    <t>Ультразвуковое исследование слюнных желез</t>
  </si>
  <si>
    <t>A04.07.002</t>
  </si>
  <si>
    <t>Ультразвуковое исследование гепатобиллиарной зоны</t>
  </si>
  <si>
    <t>A04.14.001.003</t>
  </si>
  <si>
    <t>Ультразвуковое исследование поджелудочной железы</t>
  </si>
  <si>
    <t>A04.15.001</t>
  </si>
  <si>
    <t>Ультразвуковое исследование органов брюшной полости (комплексное)</t>
  </si>
  <si>
    <t>A04.16.001</t>
  </si>
  <si>
    <t>Ультразвуковое исследование матки и придатков трансабдоминальное</t>
  </si>
  <si>
    <t>A04.20.001</t>
  </si>
  <si>
    <t>Ультразвуковое исследование матки и придатков трансвагинальное</t>
  </si>
  <si>
    <t>A04.20.001.001</t>
  </si>
  <si>
    <t>Ультразвуковое исследование молочных желез</t>
  </si>
  <si>
    <t>A04.20.002</t>
  </si>
  <si>
    <t>Ультразвуковое исследование предстательной железы трансректальное</t>
  </si>
  <si>
    <t>A04.21.001.001</t>
  </si>
  <si>
    <t>Ультразвуковое исследование щитовидной железы и паращитовидных желез</t>
  </si>
  <si>
    <t>A04.22.001</t>
  </si>
  <si>
    <t>Ультразвуковое исследование глазного яблока</t>
  </si>
  <si>
    <t>A04.26.002</t>
  </si>
  <si>
    <t>Ультразвуковое исследование почек и надпочечников</t>
  </si>
  <si>
    <t>A04.28.001</t>
  </si>
  <si>
    <t>Ультразвуковое исследование органов малого таза комплексное (трансвагинальное и трансабдоминальное)</t>
  </si>
  <si>
    <t>A04.30.010</t>
  </si>
  <si>
    <t>Расшифровка, описание и интерпретация электрокардиографических данных</t>
  </si>
  <si>
    <t>A05.10.004</t>
  </si>
  <si>
    <t>Расшифровка, описание и интерпретация электрокардиографических данных с применением искусственного интеллекта</t>
  </si>
  <si>
    <t>Регистрация электрокардиограммы</t>
  </si>
  <si>
    <t>A05.10.006</t>
  </si>
  <si>
    <t>Холтеровское мониторирование сердечного ритма</t>
  </si>
  <si>
    <t>A05.10.008</t>
  </si>
  <si>
    <t>Рентгенография всего черепа, в одной или более проекциях</t>
  </si>
  <si>
    <t>A06.03.005</t>
  </si>
  <si>
    <t>Рентгенография шейного отдела позвоночника</t>
  </si>
  <si>
    <t>A06.03.010</t>
  </si>
  <si>
    <t>Рентгенография грудного отдела позвоночника</t>
  </si>
  <si>
    <t>A06.03.013</t>
  </si>
  <si>
    <t>Рентгенография поясничного и крестцового отдела позвоночника</t>
  </si>
  <si>
    <t>A06.03.016</t>
  </si>
  <si>
    <t>Рентгенография крестца и копчика</t>
  </si>
  <si>
    <t>A06.03.017</t>
  </si>
  <si>
    <t>Рентгенография ключицы</t>
  </si>
  <si>
    <t>A06.03.022</t>
  </si>
  <si>
    <t>Рентгенография ребра(ер)</t>
  </si>
  <si>
    <t>A06.03.023</t>
  </si>
  <si>
    <t>Рентгенография плечевой кости</t>
  </si>
  <si>
    <t>A06.03.028</t>
  </si>
  <si>
    <t>Рентгенография кисти</t>
  </si>
  <si>
    <t>A06.03.032</t>
  </si>
  <si>
    <t>Рентгенография фаланг пальцев кисти</t>
  </si>
  <si>
    <t>A06.03.033</t>
  </si>
  <si>
    <t>Рентгенография таза</t>
  </si>
  <si>
    <t>A06.03.041</t>
  </si>
  <si>
    <t>Рентгенография бедренной кости</t>
  </si>
  <si>
    <t>A06.03.043</t>
  </si>
  <si>
    <t>Рентгенография большой берцовой и малой берцовой костей</t>
  </si>
  <si>
    <t>A06.03.046</t>
  </si>
  <si>
    <t>Рентгенография стопы в двух проекциях</t>
  </si>
  <si>
    <t>A06.03.053</t>
  </si>
  <si>
    <t>Рентгенография фаланг пальцев ноги</t>
  </si>
  <si>
    <t>A06.03.054</t>
  </si>
  <si>
    <t>Рентгеноденситометрия</t>
  </si>
  <si>
    <t>A06.03.061</t>
  </si>
  <si>
    <t>Рентгенография локтевого сустава</t>
  </si>
  <si>
    <t>A06.04.003</t>
  </si>
  <si>
    <t>Рентгенография лучезапястного сустава</t>
  </si>
  <si>
    <t>A06.04.004</t>
  </si>
  <si>
    <t>Рентгенография коленного сустава</t>
  </si>
  <si>
    <t>A06.04.005</t>
  </si>
  <si>
    <t>Рентгенография плечевого сустава</t>
  </si>
  <si>
    <t>A06.04.010</t>
  </si>
  <si>
    <t>Рентгенография тазобедренного сустава</t>
  </si>
  <si>
    <t>A06.04.011</t>
  </si>
  <si>
    <t>Рентгенография голеностопного сустава</t>
  </si>
  <si>
    <t>A06.04.012</t>
  </si>
  <si>
    <t>Томография придаточных пазух носа, гортани</t>
  </si>
  <si>
    <t>A06.08.006</t>
  </si>
  <si>
    <t>Прицельная рентгенография органов грудной клетки</t>
  </si>
  <si>
    <t>A06.09.007.001</t>
  </si>
  <si>
    <t>Маммография</t>
  </si>
  <si>
    <t>A06.20.004</t>
  </si>
  <si>
    <t>Обзорная урография (рентгенография мочевыделительной системы)</t>
  </si>
  <si>
    <t>A06.28.013</t>
  </si>
  <si>
    <t>Цитологическое исследование микропрепарата шейки матки</t>
  </si>
  <si>
    <t>A08.20.017</t>
  </si>
  <si>
    <t>Пункция слюнной железы</t>
  </si>
  <si>
    <t>A11.07.013</t>
  </si>
  <si>
    <t>Биопсия молочной железы чрескожная</t>
  </si>
  <si>
    <t>A11.20.010</t>
  </si>
  <si>
    <t>Получение соскоба с шейки матки</t>
  </si>
  <si>
    <t>A11.20.025</t>
  </si>
  <si>
    <t>Исследование дыхательных объемов при провокации физической нагрузкой</t>
  </si>
  <si>
    <t>A12.09.002.002</t>
  </si>
  <si>
    <r>
      <rPr>
        <b/>
        <sz val="14"/>
        <color theme="1"/>
        <rFont val="Times New Roman Cyr"/>
        <charset val="204"/>
      </rPr>
      <t>Код услуги</t>
    </r>
    <r>
      <rPr>
        <b/>
        <sz val="14"/>
        <color rgb="FFFF0000"/>
        <rFont val="Times New Roman Cyr"/>
        <charset val="204"/>
      </rPr>
      <t xml:space="preserve">
</t>
    </r>
  </si>
  <si>
    <t>Таблица 1</t>
  </si>
  <si>
    <t>Таблица 2</t>
  </si>
  <si>
    <t>Тарифы  на неотложную помощь   по тарифному соглашению в системе ОМС  Чеченской Республики на 2026 год</t>
  </si>
  <si>
    <t>1.20</t>
  </si>
  <si>
    <t>1.21</t>
  </si>
  <si>
    <t>1.22</t>
  </si>
  <si>
    <t>1.23</t>
  </si>
  <si>
    <t>1.24</t>
  </si>
  <si>
    <t>1.25</t>
  </si>
  <si>
    <t>1.26</t>
  </si>
  <si>
    <t>Диспансерный прием (осмотр, консультация) детей по поводу сахарного диабета</t>
  </si>
  <si>
    <t>Диспансерный прием (осмотр, консультация) детей (проживающих в организациях социального обслуживания) по поводу сахарного диабета</t>
  </si>
  <si>
    <t xml:space="preserve">Диспансерный прием (осмотр, консультация)  (проживающих в организациях социального обслуживания) по поводу онкологических заболеваний </t>
  </si>
  <si>
    <t>Диспансерный прием (осмотр, консультация)  (проживающих в организациях социального обслуживания) по поводу болезней системы кровообращения</t>
  </si>
  <si>
    <t>Диспансерный прием (осмотр, консультация) детей при предиабете (проживающих в организациях социального обслуживания)</t>
  </si>
  <si>
    <t>Диспансерный прием (осмотр, консультация)  детей по поводу болезней системы кровообращения</t>
  </si>
  <si>
    <t>Диспансерный прием (осмотр, консультация) детей при ожирении</t>
  </si>
  <si>
    <t xml:space="preserve">Диспансерный прием (осмотр, консультация) детей по поводу онкологических заболеваний </t>
  </si>
  <si>
    <t>Диспансерный прием (осмотр, консультация)   детей при предиабете</t>
  </si>
  <si>
    <t>Диспансерный прием врача-терапевта участкового</t>
  </si>
  <si>
    <t>B04.058.002</t>
  </si>
  <si>
    <t>B04.031.001</t>
  </si>
  <si>
    <t>Диспансерный прием (осмотр, консультация)  детей (врача-педиатра)</t>
  </si>
  <si>
    <t>B04.015.005</t>
  </si>
  <si>
    <t>Инструментально-диагностические исследования для взрослых и детей</t>
  </si>
  <si>
    <t>Лабораторные исследования взрослых и детей</t>
  </si>
  <si>
    <t>2.2.3</t>
  </si>
  <si>
    <t>2.2.4</t>
  </si>
  <si>
    <t>2.2.5</t>
  </si>
  <si>
    <t>2.2.6</t>
  </si>
  <si>
    <t>2.2.7</t>
  </si>
  <si>
    <t>2.2.8</t>
  </si>
  <si>
    <t>2.2.9</t>
  </si>
  <si>
    <t>2.2.10</t>
  </si>
  <si>
    <t>2.2.11</t>
  </si>
  <si>
    <t>2.2.12</t>
  </si>
  <si>
    <t>2.2.13</t>
  </si>
  <si>
    <t>2.2.14</t>
  </si>
  <si>
    <t>2.2.15</t>
  </si>
  <si>
    <t>2.2.16</t>
  </si>
  <si>
    <t>2.2.17</t>
  </si>
  <si>
    <t>2.2.18</t>
  </si>
  <si>
    <t>2.2.19</t>
  </si>
  <si>
    <t>2.2.20</t>
  </si>
  <si>
    <t>2.2.21</t>
  </si>
  <si>
    <t>2.2.22</t>
  </si>
  <si>
    <t>2.2.23</t>
  </si>
  <si>
    <t>2.2.24</t>
  </si>
  <si>
    <t>2.2.25</t>
  </si>
  <si>
    <t>2.2.26</t>
  </si>
  <si>
    <t>2.2.27</t>
  </si>
  <si>
    <t>2.2.28</t>
  </si>
  <si>
    <t>2.2.29</t>
  </si>
  <si>
    <t>2.2.30</t>
  </si>
  <si>
    <t>2.2.31</t>
  </si>
  <si>
    <t>2.2.32</t>
  </si>
  <si>
    <t>2.2.33</t>
  </si>
  <si>
    <t>2.2.34</t>
  </si>
  <si>
    <t>2.2.35</t>
  </si>
  <si>
    <t>2.2.36</t>
  </si>
  <si>
    <t>2.2.37</t>
  </si>
  <si>
    <t>2.2.38</t>
  </si>
  <si>
    <t>2.2.39</t>
  </si>
  <si>
    <t>2.2.40</t>
  </si>
  <si>
    <t>2.2.41</t>
  </si>
  <si>
    <t>2.2.42</t>
  </si>
  <si>
    <t>2.2.43</t>
  </si>
  <si>
    <t>2.3.44</t>
  </si>
  <si>
    <t>2.3.45</t>
  </si>
  <si>
    <t>2.3.46</t>
  </si>
  <si>
    <t>2.3.47</t>
  </si>
  <si>
    <t>2.3.48</t>
  </si>
  <si>
    <t>2.3.49</t>
  </si>
  <si>
    <t>2.3.50</t>
  </si>
  <si>
    <t>2.3.51</t>
  </si>
  <si>
    <t>2.3.52</t>
  </si>
  <si>
    <t>2.3.53</t>
  </si>
  <si>
    <t>Прием врачей  осуществляющих  диспансерное наблюдение взрослых и детей</t>
  </si>
  <si>
    <t>Дополнительные медицинские услуги, проводимые в рамках диспансерного наблюдения для взрослых</t>
  </si>
  <si>
    <t>1.27</t>
  </si>
  <si>
    <t>НА ОПЛАТУ МЕДИЦИНСКОЙ ПОМОЩИ ПО ДИСПАНСЕРНОМУ НАБЛЮДЕНИЮ РАБОТАЮЩИХ ГРАЖДАН
(КОМПЛЕКСНОЕ ПОСЕЩЕНИЕ) В АМБУЛАТОРНЫХ УСЛОВИЯХ</t>
  </si>
  <si>
    <t>Приложение № 7 а</t>
  </si>
  <si>
    <t>Лабораторные исследования для работающих граждан</t>
  </si>
  <si>
    <t>Дополнительные медицинские услуги, проводимые в рамках диспансерного наблюдения работающих граждан</t>
  </si>
  <si>
    <t>Прием врачей  осуществляющих  диспансерное наблюдение работающих граждан</t>
  </si>
  <si>
    <t>Инструментально-диагностические исследования работающих граждан</t>
  </si>
  <si>
    <t>Участковый врач-педиатр на дому</t>
  </si>
  <si>
    <t>Участковый врач-терапевт на дому</t>
  </si>
  <si>
    <t>Посещение среднего медицинского персонала, осуществляющего самостоятельный прием во Врачебных амбулаториях и ФАПах</t>
  </si>
  <si>
    <t>Посещение средним медицинским персоналом Врачебных   амбулаторий  и  ФАПов   на дому</t>
  </si>
  <si>
    <t>Посещение - оказание медпомощи в приемном отделении стационара при условии наблюдения за пациентом до 6 часов после проведения лечебно-диагностических мероприятий</t>
  </si>
  <si>
    <t>Прием (осмотр, консультация) эндокринолога (врача кабинета «Диабетическая стопа»), базовый -440,2 руб.</t>
  </si>
  <si>
    <t>28</t>
  </si>
  <si>
    <t>29</t>
  </si>
  <si>
    <t>30</t>
  </si>
  <si>
    <t>31</t>
  </si>
  <si>
    <t>32</t>
  </si>
  <si>
    <t>33</t>
  </si>
  <si>
    <t xml:space="preserve"> </t>
  </si>
  <si>
    <r>
      <rPr>
        <b/>
        <sz val="10"/>
        <color theme="1"/>
        <rFont val="Times New Roman"/>
        <family val="1"/>
        <charset val="204"/>
      </rPr>
      <t xml:space="preserve">Приложение № 6 </t>
    </r>
    <r>
      <rPr>
        <sz val="10"/>
        <color theme="1"/>
        <rFont val="Times New Roman"/>
        <family val="1"/>
        <charset val="204"/>
      </rPr>
      <t xml:space="preserve">к Тарифному соглашению в системе обязательного медицинского страхования                               Чеченской Республики на 2026 год                                                </t>
    </r>
  </si>
  <si>
    <t>Тарифы на оплату медицинской помощи, оказываемой в амбулаторных условиях при посещении центров здоровья (центров медицины здорового долголетия)</t>
  </si>
  <si>
    <t>Базовый норматив - 3 225,90 руб.</t>
  </si>
  <si>
    <t>Код услуги</t>
  </si>
  <si>
    <t xml:space="preserve">  Тариф, руб.</t>
  </si>
  <si>
    <t xml:space="preserve">Коэффициент перевода базового в тариф </t>
  </si>
  <si>
    <t>B01.070.003</t>
  </si>
  <si>
    <t>Прием (осмотр, консультация) врача по медицинской профилактике повторный</t>
  </si>
  <si>
    <t>1. Тарифы при проведении исследований для определения преждевременной активации иммуновоспалительного механизма старения:</t>
  </si>
  <si>
    <t>B03.016.002</t>
  </si>
  <si>
    <t>Общий (клинический) анализ крови</t>
  </si>
  <si>
    <t>A12.05.001</t>
  </si>
  <si>
    <t>Исследование скорости оседания эритроцитов</t>
  </si>
  <si>
    <t>A09.05.076</t>
  </si>
  <si>
    <t>Исследование уровня ферритина в крови**</t>
  </si>
  <si>
    <t>Исследование уровня C-реактивного белка в сыворотке крови**</t>
  </si>
  <si>
    <t>A12.05.108.001</t>
  </si>
  <si>
    <t>Определение интерлейкина 6 в сыворотке крови</t>
  </si>
  <si>
    <t>A09.05.274</t>
  </si>
  <si>
    <t>Исследование уровня цинка в крови**</t>
  </si>
  <si>
    <t>A09.05.127</t>
  </si>
  <si>
    <t>Исследование уровня общего магния в сыворотке крови**</t>
  </si>
  <si>
    <t>A12.06.073</t>
  </si>
  <si>
    <t>Исследование фактора некроза опухоли в сыворотке крови**</t>
  </si>
  <si>
    <t>** в случае отклонения в сторону увеличения показателей биологического возраста от календарного на 5 лет и более</t>
  </si>
  <si>
    <t>2. Тарифы при проведении исследований для определения инсулинорезистентности, гликирования и преждевременной активации метаболического механизма старения:</t>
  </si>
  <si>
    <t>A09.05.056</t>
  </si>
  <si>
    <t>Исследование уровня инсулина плазмы крови</t>
  </si>
  <si>
    <t>A09.05.078.001</t>
  </si>
  <si>
    <t>Исследование уровня свободного тестостерона в крови</t>
  </si>
  <si>
    <t>A09.05.154</t>
  </si>
  <si>
    <t>Исследование уровня общего эстрадиола в крови</t>
  </si>
  <si>
    <t>A09.05.160</t>
  </si>
  <si>
    <t>Исследование уровня глобулина, связывающего половые гормоны, в крови</t>
  </si>
  <si>
    <t>A09.05.149</t>
  </si>
  <si>
    <t>Исследование уровня дегидроэпиандростерона сульфата в крови**</t>
  </si>
  <si>
    <t>Исследование уровня инсулиноподобного ростового фактора I в крови**</t>
  </si>
  <si>
    <t>3. Тарифы при проведении исследований для определения преждевременной активации механизма оксидативного стресса и (или) митохондриальной дисфункции и сосудистого механизма старения (выявление изменений в организме человека, которые могут привести к преждевременной активации механизмов старения и формированию факторов риска развития заболеваний (далее - предриски) сердечно-сосудистой системы), регенерации тканей:</t>
  </si>
  <si>
    <t>A09.05.192</t>
  </si>
  <si>
    <t>Исследование уровня малонового диальдегида в крови</t>
  </si>
  <si>
    <t>A09.05.026</t>
  </si>
  <si>
    <t>Исследование уровня холестерина в крови</t>
  </si>
  <si>
    <t>A09.05.004</t>
  </si>
  <si>
    <t>Исследование уровня холестерина липопротеинов высокой плотности в крови</t>
  </si>
  <si>
    <t>A09.05.027</t>
  </si>
  <si>
    <t>Исследование уровня липопротеинов в крови</t>
  </si>
  <si>
    <t>A09.05.028.001</t>
  </si>
  <si>
    <t>Исследование уровня холестерина липопротеинов очень низкой плотности</t>
  </si>
  <si>
    <t>A09.05.018</t>
  </si>
  <si>
    <t>Исследование уровня мочевой кислоты в крови</t>
  </si>
  <si>
    <t>A09.05.251</t>
  </si>
  <si>
    <t>Исследование уровня апопротеина B1 в крови</t>
  </si>
  <si>
    <t>A09.05.264</t>
  </si>
  <si>
    <t>Определение Омега-3 индекса в крови</t>
  </si>
  <si>
    <t>A09.05.214</t>
  </si>
  <si>
    <t>Исследование уровня гомоцистеина в крови</t>
  </si>
  <si>
    <t>A12.06.060</t>
  </si>
  <si>
    <t>Определение уровня витамина B12 (цианокобаламин) в крови</t>
  </si>
  <si>
    <t>A09.05.080</t>
  </si>
  <si>
    <t>Исследование уровня фолиевой кислоты в сыворотке крови</t>
  </si>
  <si>
    <t>A09.05.051.001</t>
  </si>
  <si>
    <t>Определение концентрации Д-димера в крови</t>
  </si>
  <si>
    <t>A09.05.007</t>
  </si>
  <si>
    <t>Исследование уровня железа сыворотки крови</t>
  </si>
  <si>
    <t>A09.05.008</t>
  </si>
  <si>
    <t>Исследование уровня трансферрина сыворотки крови</t>
  </si>
  <si>
    <t>A09.05.030</t>
  </si>
  <si>
    <t>Исследование уровня натрия в крови</t>
  </si>
  <si>
    <t>A09.05.034</t>
  </si>
  <si>
    <t>Исследование уровня хлоридов в крови</t>
  </si>
  <si>
    <t>A09.05.031</t>
  </si>
  <si>
    <t>Исследование уровня калия в крови</t>
  </si>
  <si>
    <t>Исследования уровня N-терминального фрагмента натрийуретического пропептида мозгового (NT-proBNP) в крови**</t>
  </si>
  <si>
    <t>4. Тарифы при проведении исследований для оценки преждевременной активации механизма старения, связанного с дисбактериозом кишечника:</t>
  </si>
  <si>
    <t>A26.18.002.002</t>
  </si>
  <si>
    <t xml:space="preserve">16-S секвенирование микробиома кишечника** </t>
  </si>
  <si>
    <t>** при наличии инфраструктуры для прведения исследования</t>
  </si>
  <si>
    <t>5. Тарифы при проведении исследований для раннего выявления предриска развития нарушений опорно-двигательной системы (остеопороза и (или) саркопении):</t>
  </si>
  <si>
    <t>A09.05.221</t>
  </si>
  <si>
    <t>Исследование уровня 1,25-OH витамина Д в крови</t>
  </si>
  <si>
    <t>A09.05.297.001</t>
  </si>
  <si>
    <t>С-терминальный телопептид сыворотки (I типа)**</t>
  </si>
  <si>
    <t>6. Тарифы при проведении исследований для раннего выявления предрисков развития нарушения обмена веществ, ожирения и связанных с этим заболеваний:</t>
  </si>
  <si>
    <t>A05.30.014</t>
  </si>
  <si>
    <t>Определение процентного соотношения воды, мышечной и жировой ткани с помощью биоимпедансметра</t>
  </si>
  <si>
    <t>7. Тарифы при проведении исследований для раннего выявления признаков снижения когнитивных функций и нарушений психоэмоциального состояния:</t>
  </si>
  <si>
    <t>A23.30</t>
  </si>
  <si>
    <t>Исследование с использованием зарегистрированных программных продуктов для оценки когнитивных функций и психоэмоционального состояния</t>
  </si>
  <si>
    <t>8. Динамическое наблюдение за выявленными предрисками и факторами риска развития заболеваний</t>
  </si>
  <si>
    <t>№</t>
  </si>
  <si>
    <t>Вид приема</t>
  </si>
  <si>
    <t>Мероприятие</t>
  </si>
  <si>
    <t>8.1.</t>
  </si>
  <si>
    <t>Первичное посещение</t>
  </si>
  <si>
    <t>Индивидуальное углубленное профилактическое консультирование и разработка индивидуальной программы по ведению здорового образа жизни, рекомендация индивидуальной программы здорового питания</t>
  </si>
  <si>
    <t>Проведение врачом/фельдшером индивидуального углубленного профилактического консультирования</t>
  </si>
  <si>
    <t>Анкетирование пациента по теме ЗОЖ</t>
  </si>
  <si>
    <t>Анкетирование пациента по вопросам питания</t>
  </si>
  <si>
    <t>Проведение биоимпедансометрии</t>
  </si>
  <si>
    <t>Проведение антропометрии (рост, вес, окружность талии)</t>
  </si>
  <si>
    <t>Проведение динамометрии</t>
  </si>
  <si>
    <t>Проведение исследования при помощи смокелайзера</t>
  </si>
  <si>
    <t>Проведение спирометрии</t>
  </si>
  <si>
    <t>Проведение пульсоксиметрии/ применение ангиоскана</t>
  </si>
  <si>
    <t>Разработка врачом/фельдшером программы по ЗОЖ, ее разъяснение</t>
  </si>
  <si>
    <t>Разработка врачом/фельдшером рекомендации по здоровому питанию, их разъяснение</t>
  </si>
  <si>
    <t>8.2.</t>
  </si>
  <si>
    <t>Первый диспансерный прием (повторное посещение с применением телемедицинских технологий)</t>
  </si>
  <si>
    <t>Диспансерное наблюдение пациента с факторами риска развития хронических неинфекционных заболеваний в центре здоровья для взрослых. Услуга выполняется через 3 месяца с момента постановки на диспансерное наблюдение</t>
  </si>
  <si>
    <t>Прием врачом/фельдшером центра здоровья для взрослых с использованием цифровых клинических сервисов</t>
  </si>
  <si>
    <t>8.3.</t>
  </si>
  <si>
    <t>Второй диспансерный прием (повторное посещение)с осмотром (консультацией) врачом-диетологом</t>
  </si>
  <si>
    <t>Диспансерное наблюдение пациента с факторами риска развития хронических неинфекционных заболеваний в центре здоровья для взрослых. Услуга выполняется через 6 месяцев с момента постановки на диспансерное наблюдение</t>
  </si>
  <si>
    <t>Прием (осмотр) врачом/фельдшером центра здоровья для взрослых</t>
  </si>
  <si>
    <t>Проведение антропометрии (рост, вес, окружность талии, окружность бедер, вычисление ИМТ)</t>
  </si>
  <si>
    <t>Осмотр (консультация) психологом (по показаниям)</t>
  </si>
  <si>
    <t>Осмотр (консультация) врачом-диетологом (по показаниям)</t>
  </si>
  <si>
    <t>8.4.</t>
  </si>
  <si>
    <t>Второй диспансерный прием (повторное посещение)без осмотра (консультации) врачом-диетологом</t>
  </si>
  <si>
    <t>Диспансерное наблюдение пациента с факторами риска развития хронических неинфекционных заболеваний в центре здоровья для взрослых.Услуга выполняется через 6 месяцев с момента постановки на диспансерное наблюдение</t>
  </si>
  <si>
    <t>8.5.</t>
  </si>
  <si>
    <t>Третий диспансерные прием (повторное посещение)</t>
  </si>
  <si>
    <t>Диспансерное наблюдение пациента с факторами риска развития хронических неинфекционных заболеваний в центре здоровья для взрослых. Услуга выполняется через 12 месяцев с момента постановки на диспансерное наблюдение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</si>
</sst>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\ _₽_-;\-* #,##0.00\ _₽_-;_-* &quot;-&quot;??\ _₽_-;_-@_-"/>
    <numFmt numFmtId="164" formatCode="0.00000"/>
    <numFmt numFmtId="165" formatCode="#,##0.000000"/>
    <numFmt numFmtId="166" formatCode="#,##0.0"/>
    <numFmt numFmtId="167" formatCode="0.000000"/>
  </numFmts>
  <fonts count="38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9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8"/>
      <name val="Arial"/>
      <family val="2"/>
      <charset val="204"/>
    </font>
    <font>
      <sz val="10"/>
      <name val="Times New Roman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Calibri"/>
      <family val="2"/>
      <charset val="204"/>
      <scheme val="minor"/>
    </font>
    <font>
      <b/>
      <sz val="14"/>
      <color theme="1"/>
      <name val="Times New Roman Cyr"/>
      <charset val="204"/>
    </font>
    <font>
      <sz val="11"/>
      <name val="Calibri"/>
      <family val="2"/>
      <charset val="204"/>
      <scheme val="minor"/>
    </font>
    <font>
      <sz val="14"/>
      <color theme="1"/>
      <name val="Times New Roman Cyr"/>
      <charset val="204"/>
    </font>
    <font>
      <b/>
      <sz val="14"/>
      <name val="Times New Roman Cyr"/>
      <charset val="204"/>
    </font>
    <font>
      <b/>
      <sz val="14"/>
      <color rgb="FFFF0000"/>
      <name val="Times New Roman Cyr"/>
      <charset val="204"/>
    </font>
    <font>
      <sz val="12"/>
      <color theme="1"/>
      <name val="Times New Roman"/>
      <family val="2"/>
      <charset val="204"/>
    </font>
    <font>
      <sz val="12"/>
      <name val="Times New Roman Cyr"/>
      <charset val="204"/>
    </font>
    <font>
      <b/>
      <sz val="12"/>
      <name val="Times New Roman Cyr"/>
      <charset val="204"/>
    </font>
    <font>
      <sz val="12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0"/>
      <name val="Helv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rgb="FF1A1A1A"/>
      <name val="Calibri"/>
      <family val="2"/>
      <charset val="204"/>
    </font>
    <font>
      <sz val="11"/>
      <color rgb="FF1A1A1A"/>
      <name val="Calibri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7">
    <xf numFmtId="0" fontId="0" fillId="0" borderId="0"/>
    <xf numFmtId="0" fontId="3" fillId="0" borderId="0"/>
    <xf numFmtId="0" fontId="4" fillId="0" borderId="0"/>
    <xf numFmtId="43" fontId="9" fillId="0" borderId="0" applyFont="0" applyFill="0" applyBorder="0" applyAlignment="0" applyProtection="0"/>
    <xf numFmtId="0" fontId="13" fillId="0" borderId="0"/>
    <xf numFmtId="0" fontId="4" fillId="0" borderId="0"/>
    <xf numFmtId="0" fontId="17" fillId="0" borderId="0"/>
    <xf numFmtId="0" fontId="17" fillId="0" borderId="0"/>
    <xf numFmtId="0" fontId="2" fillId="0" borderId="0"/>
    <xf numFmtId="0" fontId="2" fillId="0" borderId="0"/>
    <xf numFmtId="0" fontId="27" fillId="0" borderId="0"/>
    <xf numFmtId="0" fontId="1" fillId="0" borderId="0"/>
    <xf numFmtId="0" fontId="4" fillId="0" borderId="0"/>
    <xf numFmtId="43" fontId="13" fillId="0" borderId="0" applyFont="0" applyFill="0" applyBorder="0" applyAlignment="0" applyProtection="0"/>
    <xf numFmtId="0" fontId="33" fillId="0" borderId="0"/>
    <xf numFmtId="0" fontId="13" fillId="0" borderId="0"/>
    <xf numFmtId="0" fontId="1" fillId="0" borderId="0"/>
  </cellStyleXfs>
  <cellXfs count="159">
    <xf numFmtId="0" fontId="0" fillId="0" borderId="0" xfId="0"/>
    <xf numFmtId="0" fontId="5" fillId="0" borderId="0" xfId="0" applyFont="1"/>
    <xf numFmtId="2" fontId="5" fillId="0" borderId="0" xfId="0" applyNumberFormat="1" applyFont="1"/>
    <xf numFmtId="0" fontId="10" fillId="0" borderId="1" xfId="0" applyFont="1" applyBorder="1" applyAlignment="1">
      <alignment wrapText="1"/>
    </xf>
    <xf numFmtId="0" fontId="5" fillId="0" borderId="0" xfId="0" applyFont="1" applyAlignment="1">
      <alignment horizontal="center"/>
    </xf>
    <xf numFmtId="0" fontId="10" fillId="2" borderId="1" xfId="0" applyFont="1" applyFill="1" applyBorder="1" applyAlignment="1">
      <alignment horizontal="center" wrapText="1"/>
    </xf>
    <xf numFmtId="0" fontId="5" fillId="0" borderId="1" xfId="0" applyFont="1" applyBorder="1" applyAlignment="1">
      <alignment horizontal="center" vertical="center"/>
    </xf>
    <xf numFmtId="2" fontId="5" fillId="0" borderId="1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43" fontId="5" fillId="0" borderId="1" xfId="3" applyFont="1" applyFill="1" applyBorder="1" applyAlignment="1">
      <alignment horizontal="center" vertical="center"/>
    </xf>
    <xf numFmtId="4" fontId="15" fillId="0" borderId="1" xfId="4" applyNumberFormat="1" applyFont="1" applyBorder="1" applyAlignment="1">
      <alignment horizontal="center" vertical="center" wrapText="1"/>
    </xf>
    <xf numFmtId="165" fontId="15" fillId="0" borderId="1" xfId="4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wrapText="1"/>
    </xf>
    <xf numFmtId="2" fontId="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164" fontId="8" fillId="0" borderId="1" xfId="0" applyNumberFormat="1" applyFont="1" applyBorder="1" applyAlignment="1">
      <alignment horizontal="center" vertical="center"/>
    </xf>
    <xf numFmtId="49" fontId="10" fillId="0" borderId="1" xfId="0" applyNumberFormat="1" applyFont="1" applyFill="1" applyBorder="1" applyAlignment="1">
      <alignment horizontal="center" wrapText="1"/>
    </xf>
    <xf numFmtId="0" fontId="5" fillId="0" borderId="1" xfId="0" applyFont="1" applyFill="1" applyBorder="1" applyAlignment="1">
      <alignment wrapText="1"/>
    </xf>
    <xf numFmtId="2" fontId="5" fillId="0" borderId="1" xfId="0" applyNumberFormat="1" applyFont="1" applyFill="1" applyBorder="1" applyAlignment="1">
      <alignment horizontal="center" vertical="center"/>
    </xf>
    <xf numFmtId="164" fontId="5" fillId="0" borderId="1" xfId="0" applyNumberFormat="1" applyFont="1" applyFill="1" applyBorder="1" applyAlignment="1">
      <alignment horizontal="center" vertical="center"/>
    </xf>
    <xf numFmtId="49" fontId="10" fillId="0" borderId="0" xfId="0" applyNumberFormat="1" applyFont="1" applyFill="1" applyBorder="1" applyAlignment="1">
      <alignment horizontal="center" wrapText="1"/>
    </xf>
    <xf numFmtId="0" fontId="5" fillId="0" borderId="0" xfId="0" applyFont="1" applyFill="1" applyBorder="1" applyAlignment="1">
      <alignment wrapText="1"/>
    </xf>
    <xf numFmtId="2" fontId="5" fillId="0" borderId="0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164" fontId="5" fillId="0" borderId="0" xfId="0" applyNumberFormat="1" applyFont="1" applyFill="1" applyBorder="1" applyAlignment="1">
      <alignment horizontal="center" vertical="center"/>
    </xf>
    <xf numFmtId="0" fontId="21" fillId="0" borderId="0" xfId="8" applyFont="1" applyFill="1"/>
    <xf numFmtId="0" fontId="23" fillId="0" borderId="0" xfId="8" applyFont="1" applyFill="1"/>
    <xf numFmtId="0" fontId="21" fillId="0" borderId="0" xfId="8" applyFont="1" applyFill="1" applyAlignment="1">
      <alignment horizontal="left" vertical="center"/>
    </xf>
    <xf numFmtId="0" fontId="21" fillId="0" borderId="0" xfId="8" applyFont="1" applyFill="1" applyAlignment="1">
      <alignment horizontal="center"/>
    </xf>
    <xf numFmtId="49" fontId="18" fillId="0" borderId="0" xfId="6" applyNumberFormat="1" applyFont="1" applyFill="1" applyBorder="1" applyAlignment="1">
      <alignment horizontal="center" vertical="center"/>
    </xf>
    <xf numFmtId="0" fontId="18" fillId="0" borderId="0" xfId="8" applyFont="1" applyFill="1" applyBorder="1" applyAlignment="1">
      <alignment horizontal="left" vertical="center" wrapText="1"/>
    </xf>
    <xf numFmtId="0" fontId="18" fillId="0" borderId="0" xfId="8" applyFont="1" applyFill="1" applyBorder="1" applyAlignment="1">
      <alignment horizontal="center" vertical="center"/>
    </xf>
    <xf numFmtId="0" fontId="23" fillId="0" borderId="0" xfId="8" applyFont="1" applyFill="1" applyAlignment="1">
      <alignment horizontal="center"/>
    </xf>
    <xf numFmtId="0" fontId="12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10" fillId="0" borderId="1" xfId="0" applyFont="1" applyFill="1" applyBorder="1" applyAlignment="1">
      <alignment wrapText="1"/>
    </xf>
    <xf numFmtId="0" fontId="12" fillId="0" borderId="0" xfId="0" applyFont="1" applyAlignment="1"/>
    <xf numFmtId="2" fontId="25" fillId="0" borderId="1" xfId="6" applyNumberFormat="1" applyFont="1" applyFill="1" applyBorder="1" applyAlignment="1">
      <alignment horizontal="center" vertical="center" wrapText="1"/>
    </xf>
    <xf numFmtId="2" fontId="26" fillId="0" borderId="1" xfId="6" applyNumberFormat="1" applyFont="1" applyFill="1" applyBorder="1" applyAlignment="1">
      <alignment horizontal="center" vertical="center" wrapText="1"/>
    </xf>
    <xf numFmtId="0" fontId="18" fillId="0" borderId="1" xfId="7" applyFont="1" applyFill="1" applyBorder="1" applyAlignment="1">
      <alignment horizontal="center" vertical="center" wrapText="1"/>
    </xf>
    <xf numFmtId="2" fontId="29" fillId="0" borderId="0" xfId="6" applyNumberFormat="1" applyFont="1" applyFill="1" applyAlignment="1">
      <alignment horizontal="right"/>
    </xf>
    <xf numFmtId="49" fontId="20" fillId="0" borderId="1" xfId="6" applyNumberFormat="1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left" vertical="center" wrapText="1"/>
    </xf>
    <xf numFmtId="0" fontId="20" fillId="0" borderId="1" xfId="0" applyFont="1" applyFill="1" applyBorder="1" applyAlignment="1">
      <alignment horizontal="left" vertical="center" wrapText="1" indent="5"/>
    </xf>
    <xf numFmtId="4" fontId="28" fillId="0" borderId="1" xfId="7" applyNumberFormat="1" applyFont="1" applyFill="1" applyBorder="1" applyAlignment="1">
      <alignment horizontal="right" vertical="center" indent="4"/>
    </xf>
    <xf numFmtId="49" fontId="28" fillId="0" borderId="1" xfId="6" applyNumberFormat="1" applyFont="1" applyFill="1" applyBorder="1" applyAlignment="1">
      <alignment horizontal="center" vertical="center" wrapText="1"/>
    </xf>
    <xf numFmtId="0" fontId="20" fillId="0" borderId="1" xfId="9" applyFont="1" applyFill="1" applyBorder="1" applyAlignment="1">
      <alignment horizontal="left" vertical="center" wrapText="1"/>
    </xf>
    <xf numFmtId="0" fontId="20" fillId="0" borderId="1" xfId="8" applyFont="1" applyFill="1" applyBorder="1" applyAlignment="1">
      <alignment horizontal="left" vertical="center" wrapText="1" indent="5"/>
    </xf>
    <xf numFmtId="0" fontId="20" fillId="0" borderId="1" xfId="8" applyFont="1" applyFill="1" applyBorder="1" applyAlignment="1">
      <alignment horizontal="left" vertical="center" wrapText="1"/>
    </xf>
    <xf numFmtId="49" fontId="12" fillId="0" borderId="1" xfId="6" applyNumberFormat="1" applyFont="1" applyFill="1" applyBorder="1" applyAlignment="1">
      <alignment horizontal="center" vertical="center" wrapText="1"/>
    </xf>
    <xf numFmtId="49" fontId="12" fillId="0" borderId="1" xfId="6" applyNumberFormat="1" applyFont="1" applyFill="1" applyBorder="1" applyAlignment="1">
      <alignment horizontal="center" vertical="center"/>
    </xf>
    <xf numFmtId="0" fontId="12" fillId="0" borderId="1" xfId="4" applyFont="1" applyFill="1" applyBorder="1" applyAlignment="1">
      <alignment vertical="center"/>
    </xf>
    <xf numFmtId="0" fontId="12" fillId="0" borderId="1" xfId="4" applyFont="1" applyFill="1" applyBorder="1" applyAlignment="1">
      <alignment horizontal="center" vertical="center" wrapText="1"/>
    </xf>
    <xf numFmtId="49" fontId="20" fillId="0" borderId="1" xfId="6" applyNumberFormat="1" applyFont="1" applyFill="1" applyBorder="1" applyAlignment="1">
      <alignment horizontal="center" vertical="center"/>
    </xf>
    <xf numFmtId="164" fontId="20" fillId="0" borderId="1" xfId="5" applyNumberFormat="1" applyFont="1" applyFill="1" applyBorder="1" applyAlignment="1">
      <alignment horizontal="left" vertical="center" indent="5"/>
    </xf>
    <xf numFmtId="2" fontId="20" fillId="0" borderId="1" xfId="7" applyNumberFormat="1" applyFont="1" applyFill="1" applyBorder="1" applyAlignment="1">
      <alignment vertical="center"/>
    </xf>
    <xf numFmtId="49" fontId="20" fillId="0" borderId="11" xfId="6" applyNumberFormat="1" applyFont="1" applyFill="1" applyBorder="1" applyAlignment="1">
      <alignment horizontal="center" vertical="center"/>
    </xf>
    <xf numFmtId="164" fontId="20" fillId="0" borderId="3" xfId="5" applyNumberFormat="1" applyFont="1" applyFill="1" applyBorder="1" applyAlignment="1">
      <alignment horizontal="left" vertical="center" indent="5"/>
    </xf>
    <xf numFmtId="4" fontId="28" fillId="0" borderId="15" xfId="7" applyNumberFormat="1" applyFont="1" applyFill="1" applyBorder="1" applyAlignment="1">
      <alignment horizontal="right" vertical="center" indent="4"/>
    </xf>
    <xf numFmtId="0" fontId="20" fillId="0" borderId="6" xfId="8" applyFont="1" applyFill="1" applyBorder="1" applyAlignment="1">
      <alignment horizontal="left" vertical="center" wrapText="1"/>
    </xf>
    <xf numFmtId="0" fontId="20" fillId="0" borderId="14" xfId="8" applyFont="1" applyFill="1" applyBorder="1" applyAlignment="1">
      <alignment horizontal="left" vertical="center" indent="5"/>
    </xf>
    <xf numFmtId="49" fontId="20" fillId="0" borderId="16" xfId="6" applyNumberFormat="1" applyFont="1" applyFill="1" applyBorder="1" applyAlignment="1">
      <alignment horizontal="center" vertical="center"/>
    </xf>
    <xf numFmtId="0" fontId="20" fillId="0" borderId="5" xfId="8" applyFont="1" applyFill="1" applyBorder="1" applyAlignment="1">
      <alignment horizontal="left" vertical="center" wrapText="1"/>
    </xf>
    <xf numFmtId="164" fontId="20" fillId="0" borderId="17" xfId="5" applyNumberFormat="1" applyFont="1" applyFill="1" applyBorder="1" applyAlignment="1">
      <alignment horizontal="left" vertical="center" indent="5"/>
    </xf>
    <xf numFmtId="49" fontId="12" fillId="0" borderId="7" xfId="6" applyNumberFormat="1" applyFont="1" applyFill="1" applyBorder="1" applyAlignment="1">
      <alignment horizontal="center" vertical="center"/>
    </xf>
    <xf numFmtId="0" fontId="12" fillId="0" borderId="8" xfId="8" applyFont="1" applyFill="1" applyBorder="1" applyAlignment="1">
      <alignment vertical="center"/>
    </xf>
    <xf numFmtId="0" fontId="30" fillId="0" borderId="13" xfId="8" applyFont="1" applyFill="1" applyBorder="1" applyAlignment="1">
      <alignment horizontal="center" vertical="center"/>
    </xf>
    <xf numFmtId="4" fontId="28" fillId="0" borderId="9" xfId="7" applyNumberFormat="1" applyFont="1" applyFill="1" applyBorder="1" applyAlignment="1">
      <alignment horizontal="right" vertical="center" indent="4"/>
    </xf>
    <xf numFmtId="49" fontId="20" fillId="0" borderId="10" xfId="6" applyNumberFormat="1" applyFont="1" applyFill="1" applyBorder="1" applyAlignment="1">
      <alignment horizontal="center" vertical="center"/>
    </xf>
    <xf numFmtId="0" fontId="20" fillId="0" borderId="3" xfId="8" applyFont="1" applyFill="1" applyBorder="1" applyAlignment="1">
      <alignment horizontal="left" vertical="center" indent="5"/>
    </xf>
    <xf numFmtId="0" fontId="20" fillId="0" borderId="3" xfId="8" applyFont="1" applyFill="1" applyBorder="1" applyAlignment="1">
      <alignment horizontal="left" vertical="center" wrapText="1"/>
    </xf>
    <xf numFmtId="0" fontId="20" fillId="0" borderId="3" xfId="0" applyFont="1" applyFill="1" applyBorder="1" applyAlignment="1">
      <alignment horizontal="left" vertical="center" wrapText="1" indent="5"/>
    </xf>
    <xf numFmtId="0" fontId="20" fillId="0" borderId="3" xfId="8" applyFont="1" applyFill="1" applyBorder="1" applyAlignment="1">
      <alignment horizontal="left" vertical="center" wrapText="1" indent="5"/>
    </xf>
    <xf numFmtId="0" fontId="20" fillId="0" borderId="14" xfId="8" applyFont="1" applyFill="1" applyBorder="1" applyAlignment="1">
      <alignment horizontal="left" vertical="center" wrapText="1"/>
    </xf>
    <xf numFmtId="0" fontId="20" fillId="0" borderId="14" xfId="8" applyFont="1" applyFill="1" applyBorder="1" applyAlignment="1">
      <alignment horizontal="left" vertical="center" wrapText="1" indent="5"/>
    </xf>
    <xf numFmtId="0" fontId="20" fillId="0" borderId="17" xfId="8" applyFont="1" applyFill="1" applyBorder="1" applyAlignment="1">
      <alignment horizontal="left" vertical="center" indent="5"/>
    </xf>
    <xf numFmtId="0" fontId="20" fillId="0" borderId="0" xfId="0" applyFont="1" applyFill="1" applyBorder="1" applyAlignment="1">
      <alignment horizontal="left" vertical="center" wrapText="1"/>
    </xf>
    <xf numFmtId="0" fontId="20" fillId="0" borderId="17" xfId="0" applyFont="1" applyFill="1" applyBorder="1" applyAlignment="1">
      <alignment horizontal="left" vertical="center" wrapText="1" indent="5"/>
    </xf>
    <xf numFmtId="0" fontId="20" fillId="0" borderId="13" xfId="8" applyFont="1" applyFill="1" applyBorder="1" applyAlignment="1">
      <alignment horizontal="center" vertical="center"/>
    </xf>
    <xf numFmtId="0" fontId="20" fillId="0" borderId="14" xfId="0" applyFont="1" applyFill="1" applyBorder="1" applyAlignment="1">
      <alignment horizontal="left" vertical="center" wrapText="1" indent="5"/>
    </xf>
    <xf numFmtId="4" fontId="28" fillId="0" borderId="12" xfId="7" applyNumberFormat="1" applyFont="1" applyFill="1" applyBorder="1" applyAlignment="1">
      <alignment horizontal="right" vertical="center" indent="4"/>
    </xf>
    <xf numFmtId="2" fontId="28" fillId="3" borderId="3" xfId="6" applyNumberFormat="1" applyFont="1" applyFill="1" applyBorder="1" applyAlignment="1">
      <alignment vertical="center" wrapText="1"/>
    </xf>
    <xf numFmtId="0" fontId="20" fillId="3" borderId="3" xfId="10" applyFont="1" applyFill="1" applyBorder="1" applyAlignment="1">
      <alignment horizontal="left" vertical="center" wrapText="1" indent="5"/>
    </xf>
    <xf numFmtId="0" fontId="5" fillId="0" borderId="1" xfId="0" applyFont="1" applyFill="1" applyBorder="1" applyAlignment="1">
      <alignment vertical="center" wrapText="1"/>
    </xf>
    <xf numFmtId="0" fontId="6" fillId="2" borderId="1" xfId="0" applyFont="1" applyFill="1" applyBorder="1" applyAlignment="1">
      <alignment horizontal="center" vertical="center" wrapText="1"/>
    </xf>
    <xf numFmtId="49" fontId="10" fillId="0" borderId="1" xfId="0" applyNumberFormat="1" applyFont="1" applyFill="1" applyBorder="1" applyAlignment="1">
      <alignment horizontal="center" vertical="center" wrapText="1"/>
    </xf>
    <xf numFmtId="0" fontId="1" fillId="0" borderId="0" xfId="11"/>
    <xf numFmtId="0" fontId="15" fillId="0" borderId="0" xfId="12" applyFont="1" applyAlignment="1">
      <alignment horizontal="right" vertical="center"/>
    </xf>
    <xf numFmtId="0" fontId="8" fillId="0" borderId="0" xfId="14" applyFont="1" applyAlignment="1">
      <alignment vertical="center" wrapText="1"/>
    </xf>
    <xf numFmtId="166" fontId="15" fillId="0" borderId="1" xfId="12" applyNumberFormat="1" applyFont="1" applyBorder="1" applyAlignment="1">
      <alignment horizontal="center" vertical="center"/>
    </xf>
    <xf numFmtId="166" fontId="15" fillId="0" borderId="1" xfId="12" applyNumberFormat="1" applyFont="1" applyBorder="1" applyAlignment="1">
      <alignment horizontal="center" vertical="center" wrapText="1"/>
    </xf>
    <xf numFmtId="0" fontId="5" fillId="0" borderId="1" xfId="12" applyFont="1" applyBorder="1" applyAlignment="1">
      <alignment horizontal="center" vertical="center" wrapText="1"/>
    </xf>
    <xf numFmtId="0" fontId="5" fillId="0" borderId="1" xfId="12" applyFont="1" applyBorder="1" applyAlignment="1">
      <alignment horizontal="left" vertical="center"/>
    </xf>
    <xf numFmtId="0" fontId="5" fillId="0" borderId="1" xfId="15" applyFont="1" applyBorder="1" applyAlignment="1">
      <alignment vertical="center" wrapText="1"/>
    </xf>
    <xf numFmtId="4" fontId="5" fillId="0" borderId="1" xfId="12" applyNumberFormat="1" applyFont="1" applyBorder="1" applyAlignment="1">
      <alignment horizontal="center" vertical="center"/>
    </xf>
    <xf numFmtId="167" fontId="1" fillId="0" borderId="1" xfId="11" applyNumberFormat="1" applyBorder="1" applyAlignment="1">
      <alignment horizontal="center"/>
    </xf>
    <xf numFmtId="0" fontId="5" fillId="0" borderId="1" xfId="12" applyFont="1" applyBorder="1" applyAlignment="1">
      <alignment vertical="center"/>
    </xf>
    <xf numFmtId="0" fontId="5" fillId="0" borderId="1" xfId="12" applyFont="1" applyBorder="1" applyAlignment="1">
      <alignment vertical="center" wrapText="1"/>
    </xf>
    <xf numFmtId="0" fontId="1" fillId="0" borderId="1" xfId="11" applyBorder="1"/>
    <xf numFmtId="4" fontId="8" fillId="0" borderId="1" xfId="12" applyNumberFormat="1" applyFont="1" applyBorder="1" applyAlignment="1">
      <alignment horizontal="center" vertical="center"/>
    </xf>
    <xf numFmtId="167" fontId="1" fillId="0" borderId="0" xfId="11" applyNumberFormat="1" applyAlignment="1">
      <alignment horizontal="center"/>
    </xf>
    <xf numFmtId="0" fontId="5" fillId="0" borderId="1" xfId="12" applyFont="1" applyBorder="1" applyAlignment="1">
      <alignment horizontal="left" vertical="center" wrapText="1"/>
    </xf>
    <xf numFmtId="4" fontId="31" fillId="0" borderId="1" xfId="11" applyNumberFormat="1" applyFont="1" applyBorder="1" applyAlignment="1">
      <alignment horizontal="center"/>
    </xf>
    <xf numFmtId="4" fontId="31" fillId="0" borderId="0" xfId="11" applyNumberFormat="1" applyFont="1"/>
    <xf numFmtId="4" fontId="5" fillId="0" borderId="1" xfId="12" applyNumberFormat="1" applyFont="1" applyBorder="1" applyAlignment="1">
      <alignment horizontal="center" vertical="center" wrapText="1"/>
    </xf>
    <xf numFmtId="0" fontId="5" fillId="0" borderId="1" xfId="15" applyFont="1" applyBorder="1" applyAlignment="1">
      <alignment horizontal="left" vertical="center" wrapText="1"/>
    </xf>
    <xf numFmtId="0" fontId="1" fillId="0" borderId="0" xfId="11" applyAlignment="1">
      <alignment vertical="center"/>
    </xf>
    <xf numFmtId="4" fontId="31" fillId="0" borderId="0" xfId="11" applyNumberFormat="1" applyFont="1" applyAlignment="1">
      <alignment vertical="center"/>
    </xf>
    <xf numFmtId="4" fontId="5" fillId="0" borderId="1" xfId="16" applyNumberFormat="1" applyFont="1" applyBorder="1" applyAlignment="1">
      <alignment horizontal="center" vertical="center"/>
    </xf>
    <xf numFmtId="0" fontId="1" fillId="0" borderId="1" xfId="11" applyBorder="1" applyAlignment="1">
      <alignment horizontal="center"/>
    </xf>
    <xf numFmtId="0" fontId="36" fillId="4" borderId="1" xfId="11" applyFont="1" applyFill="1" applyBorder="1" applyAlignment="1">
      <alignment horizontal="center" vertical="center" wrapText="1"/>
    </xf>
    <xf numFmtId="0" fontId="37" fillId="4" borderId="1" xfId="11" applyFont="1" applyFill="1" applyBorder="1" applyAlignment="1">
      <alignment vertical="center" wrapText="1"/>
    </xf>
    <xf numFmtId="0" fontId="31" fillId="0" borderId="1" xfId="11" applyFont="1" applyBorder="1" applyAlignment="1">
      <alignment vertical="center"/>
    </xf>
    <xf numFmtId="0" fontId="37" fillId="4" borderId="1" xfId="11" applyFont="1" applyFill="1" applyBorder="1" applyAlignment="1">
      <alignment horizontal="center" vertical="center" wrapText="1"/>
    </xf>
    <xf numFmtId="0" fontId="37" fillId="4" borderId="1" xfId="11" applyFont="1" applyFill="1" applyBorder="1" applyAlignment="1">
      <alignment horizontal="left" vertical="center" wrapText="1"/>
    </xf>
    <xf numFmtId="0" fontId="11" fillId="0" borderId="2" xfId="0" applyFont="1" applyBorder="1" applyAlignment="1">
      <alignment horizontal="center" vertical="center" wrapText="1"/>
    </xf>
    <xf numFmtId="0" fontId="12" fillId="0" borderId="0" xfId="0" applyFont="1" applyAlignment="1">
      <alignment horizontal="center" wrapText="1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12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7" fillId="0" borderId="0" xfId="0" applyFont="1" applyAlignment="1">
      <alignment horizontal="center" vertical="top" wrapText="1"/>
    </xf>
    <xf numFmtId="0" fontId="5" fillId="0" borderId="1" xfId="0" applyFont="1" applyBorder="1" applyAlignment="1">
      <alignment horizontal="center" wrapText="1"/>
    </xf>
    <xf numFmtId="0" fontId="8" fillId="0" borderId="1" xfId="0" applyFont="1" applyBorder="1" applyAlignment="1">
      <alignment horizontal="center"/>
    </xf>
    <xf numFmtId="0" fontId="8" fillId="0" borderId="0" xfId="0" applyFont="1" applyAlignment="1">
      <alignment horizontal="center" wrapText="1"/>
    </xf>
    <xf numFmtId="0" fontId="8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4" fontId="5" fillId="0" borderId="0" xfId="12" applyNumberFormat="1" applyFont="1" applyAlignment="1">
      <alignment horizontal="left" vertical="center" wrapText="1"/>
    </xf>
    <xf numFmtId="43" fontId="15" fillId="0" borderId="0" xfId="13" applyFont="1" applyFill="1" applyAlignment="1">
      <alignment horizontal="center" vertical="center" wrapText="1"/>
    </xf>
    <xf numFmtId="166" fontId="11" fillId="0" borderId="0" xfId="12" applyNumberFormat="1" applyFont="1" applyAlignment="1">
      <alignment horizontal="center" vertical="center" wrapText="1"/>
    </xf>
    <xf numFmtId="166" fontId="8" fillId="0" borderId="2" xfId="12" applyNumberFormat="1" applyFont="1" applyBorder="1" applyAlignment="1">
      <alignment horizontal="right" vertical="center" wrapText="1"/>
    </xf>
    <xf numFmtId="0" fontId="34" fillId="0" borderId="18" xfId="11" applyFont="1" applyBorder="1" applyAlignment="1">
      <alignment horizontal="center" vertical="center" wrapText="1"/>
    </xf>
    <xf numFmtId="4" fontId="5" fillId="0" borderId="19" xfId="12" applyNumberFormat="1" applyFont="1" applyBorder="1" applyAlignment="1">
      <alignment horizontal="left" wrapText="1"/>
    </xf>
    <xf numFmtId="0" fontId="34" fillId="0" borderId="2" xfId="11" applyFont="1" applyBorder="1" applyAlignment="1">
      <alignment horizontal="center" wrapText="1"/>
    </xf>
    <xf numFmtId="0" fontId="34" fillId="0" borderId="2" xfId="11" applyFont="1" applyBorder="1" applyAlignment="1">
      <alignment horizontal="center" vertical="center" wrapText="1"/>
    </xf>
    <xf numFmtId="4" fontId="5" fillId="0" borderId="0" xfId="12" applyNumberFormat="1" applyFont="1" applyAlignment="1">
      <alignment horizontal="center" wrapText="1"/>
    </xf>
    <xf numFmtId="4" fontId="5" fillId="0" borderId="0" xfId="12" applyNumberFormat="1" applyFont="1" applyAlignment="1">
      <alignment horizontal="left" wrapText="1"/>
    </xf>
    <xf numFmtId="0" fontId="35" fillId="0" borderId="0" xfId="11" applyFont="1" applyBorder="1" applyAlignment="1">
      <alignment horizontal="center" vertical="center" wrapText="1"/>
    </xf>
    <xf numFmtId="0" fontId="31" fillId="0" borderId="5" xfId="11" applyFont="1" applyBorder="1" applyAlignment="1">
      <alignment horizontal="center" vertical="center"/>
    </xf>
    <xf numFmtId="0" fontId="31" fillId="0" borderId="20" xfId="11" applyFont="1" applyBorder="1" applyAlignment="1">
      <alignment horizontal="center" vertical="center"/>
    </xf>
    <xf numFmtId="0" fontId="31" fillId="0" borderId="6" xfId="11" applyFont="1" applyBorder="1" applyAlignment="1">
      <alignment horizontal="center" vertical="center"/>
    </xf>
    <xf numFmtId="0" fontId="37" fillId="4" borderId="1" xfId="11" applyFont="1" applyFill="1" applyBorder="1" applyAlignment="1">
      <alignment horizontal="center" vertical="center" wrapText="1"/>
    </xf>
    <xf numFmtId="2" fontId="25" fillId="0" borderId="1" xfId="6" applyNumberFormat="1" applyFont="1" applyFill="1" applyBorder="1" applyAlignment="1">
      <alignment horizontal="left" vertical="center" wrapText="1"/>
    </xf>
    <xf numFmtId="2" fontId="29" fillId="0" borderId="1" xfId="6" applyNumberFormat="1" applyFont="1" applyFill="1" applyBorder="1" applyAlignment="1">
      <alignment horizontal="left" vertical="center" wrapText="1"/>
    </xf>
    <xf numFmtId="49" fontId="20" fillId="0" borderId="0" xfId="6" applyNumberFormat="1" applyFont="1" applyFill="1" applyBorder="1" applyAlignment="1">
      <alignment horizontal="left" vertical="center"/>
    </xf>
    <xf numFmtId="2" fontId="22" fillId="0" borderId="0" xfId="4" applyNumberFormat="1" applyFont="1" applyFill="1" applyAlignment="1">
      <alignment horizontal="center" vertical="center"/>
    </xf>
    <xf numFmtId="2" fontId="24" fillId="0" borderId="0" xfId="4" applyNumberFormat="1" applyFont="1" applyFill="1" applyAlignment="1">
      <alignment horizontal="center" vertical="top" wrapText="1"/>
    </xf>
    <xf numFmtId="2" fontId="19" fillId="0" borderId="0" xfId="6" applyNumberFormat="1" applyFont="1" applyFill="1" applyAlignment="1">
      <alignment horizontal="center"/>
    </xf>
    <xf numFmtId="2" fontId="19" fillId="0" borderId="0" xfId="6" applyNumberFormat="1" applyFont="1" applyFill="1" applyAlignment="1">
      <alignment horizontal="center" wrapText="1"/>
    </xf>
    <xf numFmtId="2" fontId="19" fillId="0" borderId="0" xfId="6" applyNumberFormat="1" applyFont="1" applyFill="1" applyBorder="1" applyAlignment="1">
      <alignment horizontal="center" vertical="center"/>
    </xf>
  </cellXfs>
  <cellStyles count="17">
    <cellStyle name="Normal_КСГ" xfId="1"/>
    <cellStyle name="Обычный" xfId="0" builtinId="0"/>
    <cellStyle name="Обычный 10" xfId="15"/>
    <cellStyle name="Обычный 14 2 2" xfId="8"/>
    <cellStyle name="Обычный 14 2 2 2" xfId="9"/>
    <cellStyle name="Обычный 2" xfId="2"/>
    <cellStyle name="Обычный 2 13" xfId="10"/>
    <cellStyle name="Обычный 2 2 2" xfId="4"/>
    <cellStyle name="Обычный 2 2 2 2" xfId="12"/>
    <cellStyle name="Обычный 2 2 5" xfId="16"/>
    <cellStyle name="Обычный 3" xfId="11"/>
    <cellStyle name="Обычный 4" xfId="5"/>
    <cellStyle name="Обычный 5" xfId="7"/>
    <cellStyle name="Обычный_приложения ноябрь" xfId="14"/>
    <cellStyle name="Обычный_ТАРИФ  на 1 день" xfId="6"/>
    <cellStyle name="Финансовый" xfId="3" builtinId="3"/>
    <cellStyle name="Финансовый 2 3" xfId="13"/>
  </cellStyles>
  <dxfs count="62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indexed="20"/>
      </font>
      <fill>
        <patternFill>
          <bgColor indexed="45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indexed="20"/>
      </font>
      <fill>
        <patternFill>
          <bgColor indexed="45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indexed="20"/>
      </font>
      <fill>
        <patternFill>
          <bgColor indexed="45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indexed="20"/>
      </font>
      <fill>
        <patternFill>
          <bgColor indexed="45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indexed="20"/>
      </font>
      <fill>
        <patternFill>
          <bgColor indexed="45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indexed="20"/>
      </font>
      <fill>
        <patternFill>
          <bgColor indexed="45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indexed="20"/>
      </font>
      <fill>
        <patternFill>
          <bgColor indexed="45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indexed="20"/>
      </font>
      <fill>
        <patternFill>
          <bgColor indexed="4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indexed="20"/>
      </font>
      <fill>
        <patternFill>
          <bgColor indexed="4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indexed="20"/>
      </font>
      <fill>
        <patternFill>
          <bgColor indexed="45"/>
        </patternFill>
      </fill>
    </dxf>
    <dxf>
      <font>
        <color indexed="20"/>
      </font>
      <fill>
        <patternFill>
          <bgColor indexed="45"/>
        </patternFill>
      </fill>
    </dxf>
    <dxf>
      <font>
        <color indexed="20"/>
      </font>
      <fill>
        <patternFill>
          <bgColor indexed="45"/>
        </patternFill>
      </fill>
    </dxf>
    <dxf>
      <font>
        <color indexed="20"/>
      </font>
      <fill>
        <patternFill>
          <bgColor indexed="45"/>
        </patternFill>
      </fill>
    </dxf>
    <dxf>
      <font>
        <color rgb="FF9C0006"/>
      </font>
      <fill>
        <patternFill>
          <bgColor rgb="FFFFC7CE"/>
        </patternFill>
      </fill>
    </dxf>
    <dxf>
      <font>
        <color indexed="20"/>
      </font>
      <fill>
        <patternFill>
          <bgColor indexed="45"/>
        </patternFill>
      </fill>
    </dxf>
    <dxf>
      <font>
        <color rgb="FF9C0006"/>
      </font>
      <fill>
        <patternFill>
          <bgColor rgb="FFFFC7CE"/>
        </patternFill>
      </fill>
    </dxf>
    <dxf>
      <font>
        <color indexed="20"/>
      </font>
      <fill>
        <patternFill>
          <bgColor indexed="4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54"/>
  <sheetViews>
    <sheetView workbookViewId="0">
      <pane xSplit="3" topLeftCell="D1" activePane="topRight" state="frozen"/>
      <selection activeCell="A8" sqref="A8"/>
      <selection pane="topRight" activeCell="Q11" sqref="Q11"/>
    </sheetView>
  </sheetViews>
  <sheetFormatPr defaultRowHeight="12.75" x14ac:dyDescent="0.2"/>
  <cols>
    <col min="1" max="1" width="3.28515625" customWidth="1"/>
    <col min="2" max="2" width="5.42578125" style="4" customWidth="1"/>
    <col min="3" max="3" width="37.7109375" style="1" customWidth="1"/>
    <col min="4" max="5" width="10.28515625" style="1" customWidth="1"/>
    <col min="6" max="6" width="11.5703125" style="1" customWidth="1"/>
    <col min="7" max="7" width="11" style="1" customWidth="1"/>
    <col min="8" max="8" width="10.42578125" style="1" customWidth="1"/>
    <col min="9" max="9" width="10.85546875" style="1" bestFit="1" customWidth="1"/>
    <col min="10" max="10" width="10.140625" style="1" customWidth="1"/>
    <col min="11" max="11" width="11.42578125" style="1" bestFit="1" customWidth="1"/>
    <col min="12" max="17" width="10.42578125" customWidth="1"/>
  </cols>
  <sheetData>
    <row r="1" spans="2:11" x14ac:dyDescent="0.2">
      <c r="D1" s="129"/>
      <c r="E1" s="129"/>
      <c r="F1" s="129"/>
      <c r="G1" s="129"/>
      <c r="I1" s="2"/>
    </row>
    <row r="2" spans="2:11" ht="45.75" customHeight="1" x14ac:dyDescent="0.2">
      <c r="B2" s="133"/>
      <c r="C2" s="133"/>
      <c r="D2" s="133"/>
      <c r="E2" s="133"/>
      <c r="F2" s="133"/>
      <c r="G2" s="133"/>
      <c r="H2" s="130" t="s">
        <v>51</v>
      </c>
      <c r="I2" s="130"/>
      <c r="J2" s="130"/>
      <c r="K2" s="130"/>
    </row>
    <row r="3" spans="2:11" ht="43.5" customHeight="1" x14ac:dyDescent="0.2">
      <c r="B3" s="127" t="s">
        <v>52</v>
      </c>
      <c r="C3" s="127"/>
      <c r="D3" s="127"/>
      <c r="E3" s="127"/>
      <c r="F3" s="127"/>
      <c r="G3" s="127"/>
      <c r="H3" s="127"/>
      <c r="I3" s="127"/>
      <c r="J3" s="127"/>
      <c r="K3" s="127"/>
    </row>
    <row r="4" spans="2:11" ht="28.5" customHeight="1" x14ac:dyDescent="0.2">
      <c r="B4" s="33"/>
      <c r="C4" s="33"/>
      <c r="D4" s="33"/>
      <c r="E4" s="33"/>
      <c r="F4" s="33"/>
      <c r="G4" s="33"/>
      <c r="H4" s="33"/>
      <c r="I4" s="33"/>
      <c r="J4" s="116" t="s">
        <v>400</v>
      </c>
      <c r="K4" s="116"/>
    </row>
    <row r="5" spans="2:11" ht="28.5" customHeight="1" x14ac:dyDescent="0.2">
      <c r="B5" s="134" t="s">
        <v>15</v>
      </c>
      <c r="C5" s="128" t="s">
        <v>4</v>
      </c>
      <c r="D5" s="128" t="s">
        <v>35</v>
      </c>
      <c r="E5" s="128"/>
      <c r="F5" s="128"/>
      <c r="G5" s="128"/>
      <c r="H5" s="131" t="s">
        <v>34</v>
      </c>
      <c r="I5" s="131"/>
      <c r="J5" s="131"/>
      <c r="K5" s="131"/>
    </row>
    <row r="6" spans="2:11" ht="20.25" customHeight="1" x14ac:dyDescent="0.2">
      <c r="B6" s="134"/>
      <c r="C6" s="128"/>
      <c r="D6" s="128"/>
      <c r="E6" s="128"/>
      <c r="F6" s="128"/>
      <c r="G6" s="128"/>
      <c r="H6" s="132" t="s">
        <v>53</v>
      </c>
      <c r="I6" s="132"/>
      <c r="J6" s="132" t="s">
        <v>49</v>
      </c>
      <c r="K6" s="132"/>
    </row>
    <row r="7" spans="2:11" ht="22.7" customHeight="1" x14ac:dyDescent="0.2">
      <c r="B7" s="134"/>
      <c r="C7" s="128"/>
      <c r="D7" s="128" t="s">
        <v>48</v>
      </c>
      <c r="E7" s="128"/>
      <c r="F7" s="135" t="s">
        <v>5</v>
      </c>
      <c r="G7" s="135"/>
      <c r="H7" s="122" t="s">
        <v>50</v>
      </c>
      <c r="I7" s="123"/>
      <c r="J7" s="122" t="s">
        <v>5</v>
      </c>
      <c r="K7" s="123"/>
    </row>
    <row r="8" spans="2:11" ht="18.75" customHeight="1" x14ac:dyDescent="0.2">
      <c r="B8" s="134"/>
      <c r="C8" s="128"/>
      <c r="D8" s="6" t="s">
        <v>6</v>
      </c>
      <c r="E8" s="6" t="s">
        <v>7</v>
      </c>
      <c r="F8" s="6" t="s">
        <v>6</v>
      </c>
      <c r="G8" s="6" t="s">
        <v>7</v>
      </c>
      <c r="H8" s="6" t="s">
        <v>6</v>
      </c>
      <c r="I8" s="6" t="s">
        <v>7</v>
      </c>
      <c r="J8" s="6" t="s">
        <v>6</v>
      </c>
      <c r="K8" s="6" t="s">
        <v>7</v>
      </c>
    </row>
    <row r="9" spans="2:11" ht="17.45" customHeight="1" x14ac:dyDescent="0.2">
      <c r="B9" s="5">
        <v>1</v>
      </c>
      <c r="C9" s="3" t="s">
        <v>21</v>
      </c>
      <c r="D9" s="9">
        <v>378.36568</v>
      </c>
      <c r="E9" s="9">
        <v>400.95083999999997</v>
      </c>
      <c r="F9" s="9">
        <v>1708.76216</v>
      </c>
      <c r="G9" s="9">
        <v>1820.2590400000001</v>
      </c>
      <c r="H9" s="8">
        <f>D9/440.2</f>
        <v>0.85953130395274879</v>
      </c>
      <c r="I9" s="8">
        <f>E9/440.2</f>
        <v>0.91083789186733299</v>
      </c>
      <c r="J9" s="8">
        <f>F9/2064.7</f>
        <v>0.82760796241584744</v>
      </c>
      <c r="K9" s="8">
        <f>G9/2064.7</f>
        <v>0.88160945415798919</v>
      </c>
    </row>
    <row r="10" spans="2:11" ht="17.45" customHeight="1" x14ac:dyDescent="0.2">
      <c r="B10" s="5">
        <v>2</v>
      </c>
      <c r="C10" s="3" t="s">
        <v>28</v>
      </c>
      <c r="D10" s="9">
        <v>378.36568</v>
      </c>
      <c r="E10" s="9">
        <v>400.95083999999997</v>
      </c>
      <c r="F10" s="9">
        <v>1708.76216</v>
      </c>
      <c r="G10" s="9">
        <v>1820.2590400000001</v>
      </c>
      <c r="H10" s="8">
        <f t="shared" ref="H10:H34" si="0">D10/440.2</f>
        <v>0.85953130395274879</v>
      </c>
      <c r="I10" s="8">
        <f t="shared" ref="I10:I34" si="1">E10/440.2</f>
        <v>0.91083789186733299</v>
      </c>
      <c r="J10" s="8">
        <f t="shared" ref="J10:J34" si="2">F10/2064.7</f>
        <v>0.82760796241584744</v>
      </c>
      <c r="K10" s="8">
        <f t="shared" ref="K10:K33" si="3">G10/2064.7</f>
        <v>0.88160945415798919</v>
      </c>
    </row>
    <row r="11" spans="2:11" ht="17.45" customHeight="1" x14ac:dyDescent="0.2">
      <c r="B11" s="5">
        <v>3</v>
      </c>
      <c r="C11" s="3" t="s">
        <v>17</v>
      </c>
      <c r="D11" s="9">
        <v>428.84048000000001</v>
      </c>
      <c r="E11" s="9">
        <v>415.93908000000005</v>
      </c>
      <c r="F11" s="9">
        <v>1815.5919200000001</v>
      </c>
      <c r="G11" s="9">
        <v>1760.9228800000001</v>
      </c>
      <c r="H11" s="8">
        <f t="shared" si="0"/>
        <v>0.97419463880054524</v>
      </c>
      <c r="I11" s="8">
        <f t="shared" si="1"/>
        <v>0.94488659700136313</v>
      </c>
      <c r="J11" s="8">
        <f t="shared" si="2"/>
        <v>0.87934901922797515</v>
      </c>
      <c r="K11" s="8">
        <f t="shared" si="3"/>
        <v>0.85287106117111455</v>
      </c>
    </row>
    <row r="12" spans="2:11" ht="17.45" customHeight="1" x14ac:dyDescent="0.2">
      <c r="B12" s="5">
        <v>4</v>
      </c>
      <c r="C12" s="3" t="s">
        <v>27</v>
      </c>
      <c r="D12" s="9">
        <v>485.34964000000002</v>
      </c>
      <c r="E12" s="9">
        <v>473.59960000000001</v>
      </c>
      <c r="F12" s="9">
        <v>2054.06736</v>
      </c>
      <c r="G12" s="9">
        <v>2004.30188</v>
      </c>
      <c r="H12" s="8">
        <f t="shared" si="0"/>
        <v>1.1025661971830987</v>
      </c>
      <c r="I12" s="8">
        <f t="shared" si="1"/>
        <v>1.0758736937755566</v>
      </c>
      <c r="J12" s="8">
        <f t="shared" si="2"/>
        <v>0.99485027364750334</v>
      </c>
      <c r="K12" s="8">
        <f t="shared" si="3"/>
        <v>0.97074726594662675</v>
      </c>
    </row>
    <row r="13" spans="2:11" ht="17.45" customHeight="1" x14ac:dyDescent="0.2">
      <c r="B13" s="5">
        <v>5</v>
      </c>
      <c r="C13" s="3" t="s">
        <v>26</v>
      </c>
      <c r="D13" s="9">
        <v>0</v>
      </c>
      <c r="E13" s="9">
        <v>516.08683999999994</v>
      </c>
      <c r="F13" s="9">
        <v>0</v>
      </c>
      <c r="G13" s="9">
        <v>2120.80512</v>
      </c>
      <c r="H13" s="8">
        <f t="shared" si="0"/>
        <v>0</v>
      </c>
      <c r="I13" s="8">
        <f t="shared" si="1"/>
        <v>1.1723917310313492</v>
      </c>
      <c r="J13" s="7">
        <v>0</v>
      </c>
      <c r="K13" s="8">
        <f t="shared" si="3"/>
        <v>1.0271734973603914</v>
      </c>
    </row>
    <row r="14" spans="2:11" ht="17.45" customHeight="1" x14ac:dyDescent="0.2">
      <c r="B14" s="5">
        <v>6</v>
      </c>
      <c r="C14" s="3" t="s">
        <v>8</v>
      </c>
      <c r="D14" s="9">
        <v>952.99712</v>
      </c>
      <c r="E14" s="9">
        <v>952.11303999999996</v>
      </c>
      <c r="F14" s="9">
        <v>4033.0907199999997</v>
      </c>
      <c r="G14" s="9">
        <v>4029.3693600000001</v>
      </c>
      <c r="H14" s="8">
        <f t="shared" si="0"/>
        <v>2.1649184915947299</v>
      </c>
      <c r="I14" s="8">
        <f t="shared" si="1"/>
        <v>2.1629101317582915</v>
      </c>
      <c r="J14" s="8">
        <f t="shared" si="2"/>
        <v>1.9533543468784811</v>
      </c>
      <c r="K14" s="8">
        <f t="shared" si="3"/>
        <v>1.9515519736523468</v>
      </c>
    </row>
    <row r="15" spans="2:11" ht="17.45" customHeight="1" x14ac:dyDescent="0.2">
      <c r="B15" s="5">
        <v>7</v>
      </c>
      <c r="C15" s="3" t="s">
        <v>18</v>
      </c>
      <c r="D15" s="9">
        <v>940.74336000000005</v>
      </c>
      <c r="E15" s="9">
        <v>949.96452000000011</v>
      </c>
      <c r="F15" s="9">
        <v>3982.8729199999998</v>
      </c>
      <c r="G15" s="9">
        <v>4021.9060800000002</v>
      </c>
      <c r="H15" s="8">
        <f t="shared" si="0"/>
        <v>2.1370816901408451</v>
      </c>
      <c r="I15" s="8">
        <f t="shared" si="1"/>
        <v>2.1580293502953207</v>
      </c>
      <c r="J15" s="8">
        <f t="shared" si="2"/>
        <v>1.9290322661887926</v>
      </c>
      <c r="K15" s="8">
        <f t="shared" si="3"/>
        <v>1.9479372693369499</v>
      </c>
    </row>
    <row r="16" spans="2:11" ht="17.45" customHeight="1" x14ac:dyDescent="0.2">
      <c r="B16" s="5">
        <v>8</v>
      </c>
      <c r="C16" s="3" t="s">
        <v>9</v>
      </c>
      <c r="D16" s="9">
        <v>415.14751999999999</v>
      </c>
      <c r="E16" s="9">
        <v>453.80032</v>
      </c>
      <c r="F16" s="9">
        <v>1757.3454400000001</v>
      </c>
      <c r="G16" s="9">
        <v>1920.9824800000001</v>
      </c>
      <c r="H16" s="8">
        <f t="shared" si="0"/>
        <v>0.94308841435711044</v>
      </c>
      <c r="I16" s="8">
        <f t="shared" si="1"/>
        <v>1.0308957746478873</v>
      </c>
      <c r="J16" s="8">
        <f t="shared" si="2"/>
        <v>0.85113839298687466</v>
      </c>
      <c r="K16" s="8">
        <f t="shared" si="3"/>
        <v>0.93039302562115578</v>
      </c>
    </row>
    <row r="17" spans="2:11" ht="17.45" customHeight="1" x14ac:dyDescent="0.2">
      <c r="B17" s="5">
        <v>9</v>
      </c>
      <c r="C17" s="3" t="s">
        <v>23</v>
      </c>
      <c r="D17" s="9">
        <v>673.35028</v>
      </c>
      <c r="E17" s="9">
        <v>636.46564000000001</v>
      </c>
      <c r="F17" s="9">
        <v>2850.3870000000002</v>
      </c>
      <c r="G17" s="9">
        <v>2694.2440800000004</v>
      </c>
      <c r="H17" s="8">
        <f t="shared" si="0"/>
        <v>1.529646251703771</v>
      </c>
      <c r="I17" s="8">
        <f t="shared" si="1"/>
        <v>1.44585561108587</v>
      </c>
      <c r="J17" s="8">
        <f t="shared" si="2"/>
        <v>1.3805332493824771</v>
      </c>
      <c r="K17" s="8">
        <f t="shared" si="3"/>
        <v>1.3049082578582849</v>
      </c>
    </row>
    <row r="18" spans="2:11" ht="15" customHeight="1" x14ac:dyDescent="0.2">
      <c r="B18" s="5">
        <v>10</v>
      </c>
      <c r="C18" s="3" t="s">
        <v>2</v>
      </c>
      <c r="D18" s="9">
        <v>453.67696000000001</v>
      </c>
      <c r="E18" s="9">
        <v>453.67696000000001</v>
      </c>
      <c r="F18" s="9">
        <v>1920.59184</v>
      </c>
      <c r="G18" s="9">
        <v>1920.59184</v>
      </c>
      <c r="H18" s="8">
        <f t="shared" si="0"/>
        <v>1.0306155383916402</v>
      </c>
      <c r="I18" s="8">
        <f t="shared" si="1"/>
        <v>1.0306155383916402</v>
      </c>
      <c r="J18" s="8">
        <f t="shared" si="2"/>
        <v>0.93020382622172726</v>
      </c>
      <c r="K18" s="8">
        <f t="shared" si="3"/>
        <v>0.93020382622172726</v>
      </c>
    </row>
    <row r="19" spans="2:11" ht="18" customHeight="1" x14ac:dyDescent="0.2">
      <c r="B19" s="5">
        <v>11</v>
      </c>
      <c r="C19" s="3" t="s">
        <v>10</v>
      </c>
      <c r="D19" s="9">
        <v>644.90552000000002</v>
      </c>
      <c r="E19" s="9">
        <v>644.90552000000002</v>
      </c>
      <c r="F19" s="9">
        <v>2729.8951200000001</v>
      </c>
      <c r="G19" s="9">
        <v>2729.8951200000001</v>
      </c>
      <c r="H19" s="8">
        <f t="shared" si="0"/>
        <v>1.4650284416174466</v>
      </c>
      <c r="I19" s="8">
        <f t="shared" si="1"/>
        <v>1.4650284416174466</v>
      </c>
      <c r="J19" s="8">
        <f t="shared" si="2"/>
        <v>1.3221751925219163</v>
      </c>
      <c r="K19" s="8">
        <f t="shared" si="3"/>
        <v>1.3221751925219163</v>
      </c>
    </row>
    <row r="20" spans="2:11" ht="18" customHeight="1" x14ac:dyDescent="0.2">
      <c r="B20" s="5">
        <v>12</v>
      </c>
      <c r="C20" s="3" t="s">
        <v>24</v>
      </c>
      <c r="D20" s="9">
        <v>481.78248000000002</v>
      </c>
      <c r="E20" s="9">
        <v>483.97212000000002</v>
      </c>
      <c r="F20" s="9">
        <v>2039.809</v>
      </c>
      <c r="G20" s="9">
        <v>2049.10212</v>
      </c>
      <c r="H20" s="8">
        <f t="shared" si="0"/>
        <v>1.0944626987732848</v>
      </c>
      <c r="I20" s="8">
        <f t="shared" si="1"/>
        <v>1.099436892321672</v>
      </c>
      <c r="J20" s="8">
        <f t="shared" si="2"/>
        <v>0.9879444955683635</v>
      </c>
      <c r="K20" s="8">
        <f t="shared" si="3"/>
        <v>0.992445449702136</v>
      </c>
    </row>
    <row r="21" spans="2:11" ht="16.5" customHeight="1" x14ac:dyDescent="0.2">
      <c r="B21" s="5">
        <v>13</v>
      </c>
      <c r="C21" s="3" t="s">
        <v>29</v>
      </c>
      <c r="D21" s="9">
        <v>342.22120000000001</v>
      </c>
      <c r="E21" s="9">
        <v>0</v>
      </c>
      <c r="F21" s="9">
        <v>1374.2818</v>
      </c>
      <c r="G21" s="9">
        <v>0</v>
      </c>
      <c r="H21" s="8">
        <f t="shared" si="0"/>
        <v>0.77742208087233078</v>
      </c>
      <c r="I21" s="8">
        <f t="shared" si="1"/>
        <v>0</v>
      </c>
      <c r="J21" s="8">
        <f t="shared" si="2"/>
        <v>0.66560846612098612</v>
      </c>
      <c r="K21" s="7">
        <v>0</v>
      </c>
    </row>
    <row r="22" spans="2:11" ht="18.75" customHeight="1" x14ac:dyDescent="0.2">
      <c r="B22" s="5">
        <v>14</v>
      </c>
      <c r="C22" s="3" t="s">
        <v>3</v>
      </c>
      <c r="D22" s="9">
        <v>593.71111999999994</v>
      </c>
      <c r="E22" s="9">
        <v>814.35075999999992</v>
      </c>
      <c r="F22" s="9">
        <v>2174.0452399999999</v>
      </c>
      <c r="G22" s="9">
        <v>2983.75972</v>
      </c>
      <c r="H22" s="8">
        <f t="shared" si="0"/>
        <v>1.348730395274875</v>
      </c>
      <c r="I22" s="8">
        <f t="shared" si="1"/>
        <v>1.8499562925942752</v>
      </c>
      <c r="J22" s="8">
        <f t="shared" si="2"/>
        <v>1.0529593839298688</v>
      </c>
      <c r="K22" s="8">
        <f t="shared" si="3"/>
        <v>1.4451299074926141</v>
      </c>
    </row>
    <row r="23" spans="2:11" ht="16.5" customHeight="1" x14ac:dyDescent="0.2">
      <c r="B23" s="5">
        <v>15</v>
      </c>
      <c r="C23" s="3" t="s">
        <v>11</v>
      </c>
      <c r="D23" s="9">
        <v>606.82839999999999</v>
      </c>
      <c r="E23" s="9">
        <v>689.85996000000011</v>
      </c>
      <c r="F23" s="9">
        <v>2304.2003199999999</v>
      </c>
      <c r="G23" s="9">
        <v>2616.0749600000004</v>
      </c>
      <c r="H23" s="8">
        <f t="shared" si="0"/>
        <v>1.3785288505224897</v>
      </c>
      <c r="I23" s="8">
        <f t="shared" si="1"/>
        <v>1.567151203998183</v>
      </c>
      <c r="J23" s="8">
        <f t="shared" si="2"/>
        <v>1.1159976364605029</v>
      </c>
      <c r="K23" s="8">
        <f t="shared" si="3"/>
        <v>1.2670484622463314</v>
      </c>
    </row>
    <row r="24" spans="2:11" ht="18" customHeight="1" x14ac:dyDescent="0.2">
      <c r="B24" s="5">
        <v>16</v>
      </c>
      <c r="C24" s="3" t="s">
        <v>22</v>
      </c>
      <c r="D24" s="9">
        <v>391.49324000000001</v>
      </c>
      <c r="E24" s="9">
        <v>420.47255999999999</v>
      </c>
      <c r="F24" s="9">
        <v>1668.8243599999998</v>
      </c>
      <c r="G24" s="9">
        <v>1792.3282799999999</v>
      </c>
      <c r="H24" s="8">
        <f t="shared" si="0"/>
        <v>0.88935311222171742</v>
      </c>
      <c r="I24" s="8">
        <f t="shared" si="1"/>
        <v>0.95518527941844611</v>
      </c>
      <c r="J24" s="8">
        <f t="shared" si="2"/>
        <v>0.80826481329006639</v>
      </c>
      <c r="K24" s="8">
        <f t="shared" si="3"/>
        <v>0.86808169709885219</v>
      </c>
    </row>
    <row r="25" spans="2:11" ht="15.75" customHeight="1" x14ac:dyDescent="0.2">
      <c r="B25" s="5">
        <v>17</v>
      </c>
      <c r="C25" s="3" t="s">
        <v>20</v>
      </c>
      <c r="D25" s="9">
        <v>509.70296000000002</v>
      </c>
      <c r="E25" s="9">
        <v>517.82416000000001</v>
      </c>
      <c r="F25" s="9">
        <v>1767.4712400000001</v>
      </c>
      <c r="G25" s="9">
        <v>1795.48424</v>
      </c>
      <c r="H25" s="8">
        <f t="shared" si="0"/>
        <v>1.1578895047705589</v>
      </c>
      <c r="I25" s="8">
        <f t="shared" si="1"/>
        <v>1.1763383916401635</v>
      </c>
      <c r="J25" s="8">
        <f t="shared" si="2"/>
        <v>0.85604264057732371</v>
      </c>
      <c r="K25" s="8">
        <f t="shared" si="3"/>
        <v>0.86961022908897179</v>
      </c>
    </row>
    <row r="26" spans="2:11" ht="19.5" customHeight="1" x14ac:dyDescent="0.2">
      <c r="B26" s="5">
        <v>18</v>
      </c>
      <c r="C26" s="3" t="s">
        <v>1</v>
      </c>
      <c r="D26" s="9">
        <v>363.84003999999999</v>
      </c>
      <c r="E26" s="9">
        <v>365.32035999999999</v>
      </c>
      <c r="F26" s="9">
        <v>1591.6112800000001</v>
      </c>
      <c r="G26" s="9">
        <v>1598.0773999999999</v>
      </c>
      <c r="H26" s="8">
        <f t="shared" si="0"/>
        <v>0.82653348477964561</v>
      </c>
      <c r="I26" s="8">
        <f t="shared" si="1"/>
        <v>0.82989631985461154</v>
      </c>
      <c r="J26" s="8">
        <f t="shared" si="2"/>
        <v>0.77086805831355654</v>
      </c>
      <c r="K26" s="8">
        <f t="shared" si="3"/>
        <v>0.77399980626725429</v>
      </c>
    </row>
    <row r="27" spans="2:11" ht="18.75" customHeight="1" x14ac:dyDescent="0.2">
      <c r="B27" s="5">
        <v>19</v>
      </c>
      <c r="C27" s="3" t="s">
        <v>0</v>
      </c>
      <c r="D27" s="9">
        <v>260.97836000000001</v>
      </c>
      <c r="E27" s="9">
        <v>329.04223999999999</v>
      </c>
      <c r="F27" s="9">
        <v>991.06396000000007</v>
      </c>
      <c r="G27" s="9">
        <v>1248.4957200000001</v>
      </c>
      <c r="H27" s="8">
        <f t="shared" si="0"/>
        <v>0.59286315311222171</v>
      </c>
      <c r="I27" s="8">
        <f t="shared" si="1"/>
        <v>0.74748350749659243</v>
      </c>
      <c r="J27" s="8">
        <f t="shared" si="2"/>
        <v>0.48000385528163908</v>
      </c>
      <c r="K27" s="8">
        <f t="shared" si="3"/>
        <v>0.60468625950501298</v>
      </c>
    </row>
    <row r="28" spans="2:11" ht="21.75" customHeight="1" x14ac:dyDescent="0.2">
      <c r="B28" s="5">
        <v>20</v>
      </c>
      <c r="C28" s="36" t="s">
        <v>12</v>
      </c>
      <c r="D28" s="9">
        <v>303.68</v>
      </c>
      <c r="E28" s="9">
        <v>303.68</v>
      </c>
      <c r="F28" s="9">
        <v>0</v>
      </c>
      <c r="G28" s="9">
        <v>0</v>
      </c>
      <c r="H28" s="8">
        <f t="shared" si="0"/>
        <v>0.6898682417083144</v>
      </c>
      <c r="I28" s="8">
        <f t="shared" si="1"/>
        <v>0.6898682417083144</v>
      </c>
      <c r="J28" s="7">
        <v>0</v>
      </c>
      <c r="K28" s="7">
        <v>0</v>
      </c>
    </row>
    <row r="29" spans="2:11" ht="18" customHeight="1" x14ac:dyDescent="0.2">
      <c r="B29" s="5">
        <v>21</v>
      </c>
      <c r="C29" s="3" t="s">
        <v>13</v>
      </c>
      <c r="D29" s="9">
        <v>531.39375999999993</v>
      </c>
      <c r="E29" s="9">
        <v>424.03972000000005</v>
      </c>
      <c r="F29" s="9">
        <v>2925.2459600000002</v>
      </c>
      <c r="G29" s="9">
        <v>2334.3412800000001</v>
      </c>
      <c r="H29" s="8">
        <f t="shared" si="0"/>
        <v>1.207164379827351</v>
      </c>
      <c r="I29" s="8">
        <f t="shared" si="1"/>
        <v>0.96328877782826006</v>
      </c>
      <c r="J29" s="8">
        <f t="shared" si="2"/>
        <v>1.4167898290308523</v>
      </c>
      <c r="K29" s="8">
        <f t="shared" si="3"/>
        <v>1.13059586380588</v>
      </c>
    </row>
    <row r="30" spans="2:11" ht="19.5" customHeight="1" x14ac:dyDescent="0.2">
      <c r="B30" s="5">
        <v>22</v>
      </c>
      <c r="C30" s="3" t="s">
        <v>14</v>
      </c>
      <c r="D30" s="9">
        <v>279.37955999999997</v>
      </c>
      <c r="E30" s="9">
        <v>288.87828000000002</v>
      </c>
      <c r="F30" s="9">
        <v>1668.27952</v>
      </c>
      <c r="G30" s="9">
        <v>1725.01484</v>
      </c>
      <c r="H30" s="8">
        <f t="shared" si="0"/>
        <v>0.6346650613357564</v>
      </c>
      <c r="I30" s="8">
        <f t="shared" si="1"/>
        <v>0.65624325306678788</v>
      </c>
      <c r="J30" s="8">
        <f t="shared" si="2"/>
        <v>0.80800092991717931</v>
      </c>
      <c r="K30" s="8">
        <f t="shared" si="3"/>
        <v>0.83547965321838535</v>
      </c>
    </row>
    <row r="31" spans="2:11" ht="19.5" customHeight="1" x14ac:dyDescent="0.2">
      <c r="B31" s="5">
        <v>23</v>
      </c>
      <c r="C31" s="3" t="s">
        <v>39</v>
      </c>
      <c r="D31" s="9">
        <v>293.35008000000005</v>
      </c>
      <c r="E31" s="9">
        <v>303.32168000000001</v>
      </c>
      <c r="F31" s="9">
        <v>1751.6914400000001</v>
      </c>
      <c r="G31" s="9">
        <v>1811.26404</v>
      </c>
      <c r="H31" s="8">
        <f t="shared" si="0"/>
        <v>0.66640181735574755</v>
      </c>
      <c r="I31" s="8">
        <f t="shared" si="1"/>
        <v>0.68905424806905957</v>
      </c>
      <c r="J31" s="8">
        <f t="shared" si="2"/>
        <v>0.8483999806267255</v>
      </c>
      <c r="K31" s="8">
        <f t="shared" si="3"/>
        <v>0.87725288903956999</v>
      </c>
    </row>
    <row r="32" spans="2:11" ht="18.75" customHeight="1" x14ac:dyDescent="0.2">
      <c r="B32" s="5">
        <v>24</v>
      </c>
      <c r="C32" s="3" t="s">
        <v>25</v>
      </c>
      <c r="D32" s="9">
        <v>203.08140000000003</v>
      </c>
      <c r="E32" s="9">
        <v>284.04668000000004</v>
      </c>
      <c r="F32" s="9">
        <v>1118.1967200000001</v>
      </c>
      <c r="G32" s="9">
        <v>1562.5086000000001</v>
      </c>
      <c r="H32" s="8">
        <f t="shared" si="0"/>
        <v>0.46133893684688787</v>
      </c>
      <c r="I32" s="8">
        <f t="shared" si="1"/>
        <v>0.64526733303044082</v>
      </c>
      <c r="J32" s="8">
        <f t="shared" si="2"/>
        <v>0.54157830193248424</v>
      </c>
      <c r="K32" s="8">
        <f t="shared" si="3"/>
        <v>0.7567727030561342</v>
      </c>
    </row>
    <row r="33" spans="2:11" ht="15.75" customHeight="1" x14ac:dyDescent="0.2">
      <c r="B33" s="5">
        <v>25</v>
      </c>
      <c r="C33" s="3" t="s">
        <v>19</v>
      </c>
      <c r="D33" s="9">
        <v>254.1216</v>
      </c>
      <c r="E33" s="9">
        <v>333.82244000000003</v>
      </c>
      <c r="F33" s="9">
        <v>1554.9939200000001</v>
      </c>
      <c r="G33" s="9">
        <v>2041.8855599999999</v>
      </c>
      <c r="H33" s="8">
        <f t="shared" si="0"/>
        <v>0.57728668786915038</v>
      </c>
      <c r="I33" s="8">
        <f t="shared" si="1"/>
        <v>0.75834266242616999</v>
      </c>
      <c r="J33" s="8">
        <f t="shared" si="2"/>
        <v>0.75313310408291778</v>
      </c>
      <c r="K33" s="8">
        <f t="shared" si="3"/>
        <v>0.98895023974427287</v>
      </c>
    </row>
    <row r="34" spans="2:11" ht="18" customHeight="1" x14ac:dyDescent="0.2">
      <c r="B34" s="5">
        <v>26</v>
      </c>
      <c r="C34" s="3" t="s">
        <v>33</v>
      </c>
      <c r="D34" s="9">
        <v>342.22120000000001</v>
      </c>
      <c r="E34" s="9">
        <v>0</v>
      </c>
      <c r="F34" s="9">
        <v>1374.2818</v>
      </c>
      <c r="G34" s="9">
        <v>0</v>
      </c>
      <c r="H34" s="8">
        <f t="shared" si="0"/>
        <v>0.77742208087233078</v>
      </c>
      <c r="I34" s="8">
        <f t="shared" si="1"/>
        <v>0</v>
      </c>
      <c r="J34" s="8">
        <f t="shared" si="2"/>
        <v>0.66560846612098612</v>
      </c>
      <c r="K34" s="7">
        <v>0</v>
      </c>
    </row>
    <row r="35" spans="2:11" ht="29.25" customHeight="1" x14ac:dyDescent="0.2">
      <c r="B35" s="85">
        <v>27</v>
      </c>
      <c r="C35" s="12" t="s">
        <v>43</v>
      </c>
      <c r="D35" s="13"/>
      <c r="E35" s="13"/>
      <c r="F35" s="13"/>
      <c r="G35" s="14"/>
      <c r="H35" s="15"/>
      <c r="I35" s="15"/>
      <c r="J35" s="15"/>
      <c r="K35" s="15"/>
    </row>
    <row r="36" spans="2:11" ht="29.25" customHeight="1" x14ac:dyDescent="0.2">
      <c r="B36" s="16" t="s">
        <v>56</v>
      </c>
      <c r="C36" s="17" t="s">
        <v>60</v>
      </c>
      <c r="D36" s="18">
        <v>342.22120000000001</v>
      </c>
      <c r="E36" s="18">
        <v>342.22120000000001</v>
      </c>
      <c r="F36" s="18">
        <v>0</v>
      </c>
      <c r="G36" s="18">
        <v>0</v>
      </c>
      <c r="H36" s="19">
        <f t="shared" ref="H36:H45" si="4">D36/440.2</f>
        <v>0.77742208087233078</v>
      </c>
      <c r="I36" s="19">
        <f t="shared" ref="I36:I45" si="5">E36/440.2</f>
        <v>0.77742208087233078</v>
      </c>
      <c r="J36" s="19" t="s">
        <v>32</v>
      </c>
      <c r="K36" s="19" t="s">
        <v>32</v>
      </c>
    </row>
    <row r="37" spans="2:11" ht="38.25" x14ac:dyDescent="0.2">
      <c r="B37" s="16" t="s">
        <v>57</v>
      </c>
      <c r="C37" s="17" t="s">
        <v>54</v>
      </c>
      <c r="D37" s="18">
        <v>342.22120000000001</v>
      </c>
      <c r="E37" s="18">
        <v>342.22120000000001</v>
      </c>
      <c r="F37" s="18">
        <v>0</v>
      </c>
      <c r="G37" s="18">
        <v>0</v>
      </c>
      <c r="H37" s="19">
        <f t="shared" si="4"/>
        <v>0.77742208087233078</v>
      </c>
      <c r="I37" s="19">
        <f t="shared" si="5"/>
        <v>0.77742208087233078</v>
      </c>
      <c r="J37" s="19" t="s">
        <v>32</v>
      </c>
      <c r="K37" s="19" t="s">
        <v>32</v>
      </c>
    </row>
    <row r="38" spans="2:11" ht="38.25" x14ac:dyDescent="0.2">
      <c r="B38" s="16" t="s">
        <v>58</v>
      </c>
      <c r="C38" s="17" t="s">
        <v>55</v>
      </c>
      <c r="D38" s="18">
        <v>342.22120000000001</v>
      </c>
      <c r="E38" s="18">
        <v>342.22120000000001</v>
      </c>
      <c r="F38" s="18">
        <v>0</v>
      </c>
      <c r="G38" s="18">
        <v>0</v>
      </c>
      <c r="H38" s="19">
        <f t="shared" si="4"/>
        <v>0.77742208087233078</v>
      </c>
      <c r="I38" s="19">
        <f t="shared" si="5"/>
        <v>0.77742208087233078</v>
      </c>
      <c r="J38" s="19" t="s">
        <v>32</v>
      </c>
      <c r="K38" s="19" t="s">
        <v>32</v>
      </c>
    </row>
    <row r="39" spans="2:11" ht="38.25" x14ac:dyDescent="0.2">
      <c r="B39" s="16" t="s">
        <v>59</v>
      </c>
      <c r="C39" s="17" t="s">
        <v>61</v>
      </c>
      <c r="D39" s="18">
        <v>342.22120000000001</v>
      </c>
      <c r="E39" s="18">
        <v>342.22120000000001</v>
      </c>
      <c r="F39" s="18">
        <v>0</v>
      </c>
      <c r="G39" s="18">
        <v>0</v>
      </c>
      <c r="H39" s="19">
        <f t="shared" si="4"/>
        <v>0.77742208087233078</v>
      </c>
      <c r="I39" s="19">
        <f t="shared" si="5"/>
        <v>0.77742208087233078</v>
      </c>
      <c r="J39" s="19" t="s">
        <v>32</v>
      </c>
      <c r="K39" s="19" t="s">
        <v>32</v>
      </c>
    </row>
    <row r="40" spans="2:11" ht="19.5" customHeight="1" x14ac:dyDescent="0.2">
      <c r="B40" s="16" t="s">
        <v>492</v>
      </c>
      <c r="C40" s="84" t="s">
        <v>486</v>
      </c>
      <c r="D40" s="18">
        <v>0</v>
      </c>
      <c r="E40" s="18">
        <v>818.51416000000006</v>
      </c>
      <c r="F40" s="18">
        <v>0</v>
      </c>
      <c r="G40" s="18">
        <v>0</v>
      </c>
      <c r="H40" s="19">
        <f t="shared" si="4"/>
        <v>0</v>
      </c>
      <c r="I40" s="19">
        <f t="shared" si="5"/>
        <v>1.8594142662426172</v>
      </c>
      <c r="J40" s="19" t="s">
        <v>32</v>
      </c>
      <c r="K40" s="19" t="s">
        <v>32</v>
      </c>
    </row>
    <row r="41" spans="2:11" ht="22.5" customHeight="1" x14ac:dyDescent="0.2">
      <c r="B41" s="86" t="s">
        <v>493</v>
      </c>
      <c r="C41" s="84" t="s">
        <v>487</v>
      </c>
      <c r="D41" s="18">
        <v>543.17463999999995</v>
      </c>
      <c r="E41" s="18">
        <v>0</v>
      </c>
      <c r="F41" s="18">
        <v>0</v>
      </c>
      <c r="G41" s="18">
        <v>0</v>
      </c>
      <c r="H41" s="19">
        <f t="shared" si="4"/>
        <v>1.2339269422989549</v>
      </c>
      <c r="I41" s="19">
        <f t="shared" si="5"/>
        <v>0</v>
      </c>
      <c r="J41" s="19" t="s">
        <v>32</v>
      </c>
      <c r="K41" s="19" t="s">
        <v>32</v>
      </c>
    </row>
    <row r="42" spans="2:11" ht="51" x14ac:dyDescent="0.2">
      <c r="B42" s="86" t="s">
        <v>494</v>
      </c>
      <c r="C42" s="84" t="s">
        <v>488</v>
      </c>
      <c r="D42" s="18">
        <v>418.88944000000004</v>
      </c>
      <c r="E42" s="18">
        <v>628.50891999999999</v>
      </c>
      <c r="F42" s="18">
        <v>0</v>
      </c>
      <c r="G42" s="18">
        <v>0</v>
      </c>
      <c r="H42" s="19">
        <f t="shared" si="4"/>
        <v>0.95158891412994107</v>
      </c>
      <c r="I42" s="19">
        <f t="shared" si="5"/>
        <v>1.4277803725579283</v>
      </c>
      <c r="J42" s="19" t="s">
        <v>32</v>
      </c>
      <c r="K42" s="19" t="s">
        <v>32</v>
      </c>
    </row>
    <row r="43" spans="2:11" ht="38.25" x14ac:dyDescent="0.2">
      <c r="B43" s="86" t="s">
        <v>495</v>
      </c>
      <c r="C43" s="84" t="s">
        <v>489</v>
      </c>
      <c r="D43" s="18">
        <v>473.07532000000003</v>
      </c>
      <c r="E43" s="18">
        <v>709.78260000000012</v>
      </c>
      <c r="F43" s="18">
        <v>0</v>
      </c>
      <c r="G43" s="18">
        <v>0</v>
      </c>
      <c r="H43" s="19">
        <f t="shared" si="4"/>
        <v>1.0746826896865063</v>
      </c>
      <c r="I43" s="19">
        <f t="shared" si="5"/>
        <v>1.6124093593820994</v>
      </c>
      <c r="J43" s="19" t="s">
        <v>32</v>
      </c>
      <c r="K43" s="19" t="s">
        <v>32</v>
      </c>
    </row>
    <row r="44" spans="2:11" ht="63.75" x14ac:dyDescent="0.2">
      <c r="B44" s="86" t="s">
        <v>496</v>
      </c>
      <c r="C44" s="84" t="s">
        <v>490</v>
      </c>
      <c r="D44" s="18">
        <v>704.61176</v>
      </c>
      <c r="E44" s="18">
        <v>704.61176</v>
      </c>
      <c r="F44" s="18">
        <v>0</v>
      </c>
      <c r="G44" s="18">
        <v>0</v>
      </c>
      <c r="H44" s="19">
        <f t="shared" si="4"/>
        <v>1.6006627896410723</v>
      </c>
      <c r="I44" s="19">
        <f t="shared" si="5"/>
        <v>1.6006627896410723</v>
      </c>
      <c r="J44" s="19" t="s">
        <v>32</v>
      </c>
      <c r="K44" s="19" t="s">
        <v>32</v>
      </c>
    </row>
    <row r="45" spans="2:11" ht="38.25" x14ac:dyDescent="0.2">
      <c r="B45" s="86" t="s">
        <v>497</v>
      </c>
      <c r="C45" s="84" t="s">
        <v>491</v>
      </c>
      <c r="D45" s="18">
        <v>704.04</v>
      </c>
      <c r="E45" s="18">
        <v>0</v>
      </c>
      <c r="F45" s="18">
        <v>0</v>
      </c>
      <c r="G45" s="18">
        <v>0</v>
      </c>
      <c r="H45" s="19">
        <f t="shared" si="4"/>
        <v>1.5993639254884142</v>
      </c>
      <c r="I45" s="19">
        <f t="shared" si="5"/>
        <v>0</v>
      </c>
      <c r="J45" s="19" t="s">
        <v>32</v>
      </c>
      <c r="K45" s="19" t="s">
        <v>32</v>
      </c>
    </row>
    <row r="46" spans="2:11" x14ac:dyDescent="0.2">
      <c r="B46" s="20"/>
      <c r="C46" s="21"/>
      <c r="D46" s="22"/>
      <c r="E46" s="22"/>
      <c r="F46" s="22"/>
      <c r="G46" s="23"/>
      <c r="H46" s="24"/>
      <c r="I46" s="24"/>
      <c r="J46" s="24"/>
      <c r="K46" s="24"/>
    </row>
    <row r="47" spans="2:11" ht="19.7" customHeight="1" x14ac:dyDescent="0.2">
      <c r="B47" s="1"/>
      <c r="F47"/>
    </row>
    <row r="48" spans="2:11" x14ac:dyDescent="0.2">
      <c r="G48" s="126" t="s">
        <v>401</v>
      </c>
      <c r="H48" s="126"/>
    </row>
    <row r="50" spans="2:11" ht="36.75" customHeight="1" x14ac:dyDescent="0.25">
      <c r="B50" s="117" t="s">
        <v>402</v>
      </c>
      <c r="C50" s="117"/>
      <c r="D50" s="117"/>
      <c r="E50" s="117"/>
      <c r="F50" s="117"/>
      <c r="G50" s="117"/>
      <c r="H50" s="117"/>
      <c r="I50" s="37"/>
      <c r="J50" s="37"/>
      <c r="K50" s="37"/>
    </row>
    <row r="52" spans="2:11" ht="39" customHeight="1" x14ac:dyDescent="0.2">
      <c r="B52" s="118" t="s">
        <v>15</v>
      </c>
      <c r="C52" s="118" t="s">
        <v>36</v>
      </c>
      <c r="D52" s="120" t="s">
        <v>30</v>
      </c>
      <c r="E52" s="122" t="s">
        <v>37</v>
      </c>
      <c r="F52" s="123"/>
      <c r="G52" s="124" t="s">
        <v>46</v>
      </c>
      <c r="H52" s="125"/>
    </row>
    <row r="53" spans="2:11" ht="31.5" customHeight="1" x14ac:dyDescent="0.2">
      <c r="B53" s="119"/>
      <c r="C53" s="119"/>
      <c r="D53" s="121"/>
      <c r="E53" s="35" t="s">
        <v>31</v>
      </c>
      <c r="F53" s="35" t="s">
        <v>16</v>
      </c>
      <c r="G53" s="35" t="s">
        <v>31</v>
      </c>
      <c r="H53" s="35" t="s">
        <v>16</v>
      </c>
    </row>
    <row r="54" spans="2:11" ht="68.25" customHeight="1" x14ac:dyDescent="0.2">
      <c r="B54" s="35">
        <v>1</v>
      </c>
      <c r="C54" s="34" t="s">
        <v>62</v>
      </c>
      <c r="D54" s="35" t="s">
        <v>38</v>
      </c>
      <c r="E54" s="10">
        <v>1050.7</v>
      </c>
      <c r="F54" s="10">
        <v>1050.7</v>
      </c>
      <c r="G54" s="11">
        <v>1</v>
      </c>
      <c r="H54" s="11">
        <v>1</v>
      </c>
    </row>
  </sheetData>
  <mergeCells count="23">
    <mergeCell ref="B3:K3"/>
    <mergeCell ref="C5:C8"/>
    <mergeCell ref="D5:G6"/>
    <mergeCell ref="D1:E1"/>
    <mergeCell ref="F1:G1"/>
    <mergeCell ref="H2:K2"/>
    <mergeCell ref="H5:K5"/>
    <mergeCell ref="H6:I6"/>
    <mergeCell ref="J6:K6"/>
    <mergeCell ref="B2:G2"/>
    <mergeCell ref="B5:B8"/>
    <mergeCell ref="D7:E7"/>
    <mergeCell ref="F7:G7"/>
    <mergeCell ref="H7:I7"/>
    <mergeCell ref="J7:K7"/>
    <mergeCell ref="J4:K4"/>
    <mergeCell ref="B50:H50"/>
    <mergeCell ref="B52:B53"/>
    <mergeCell ref="C52:C53"/>
    <mergeCell ref="D52:D53"/>
    <mergeCell ref="E52:F52"/>
    <mergeCell ref="G52:H52"/>
    <mergeCell ref="G48:H48"/>
  </mergeCells>
  <phoneticPr fontId="16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174"/>
  <sheetViews>
    <sheetView topLeftCell="A163" workbookViewId="0">
      <selection activeCell="J18" sqref="J18"/>
    </sheetView>
  </sheetViews>
  <sheetFormatPr defaultRowHeight="15" x14ac:dyDescent="0.25"/>
  <cols>
    <col min="1" max="2" width="9.140625" style="87"/>
    <col min="3" max="3" width="26.7109375" style="87" customWidth="1"/>
    <col min="4" max="4" width="46.28515625" style="87" customWidth="1"/>
    <col min="5" max="5" width="33.5703125" style="87" customWidth="1"/>
    <col min="6" max="6" width="19.140625" style="87" customWidth="1"/>
    <col min="7" max="7" width="12.7109375" style="87" customWidth="1"/>
    <col min="8" max="8" width="12.28515625" style="87" customWidth="1"/>
    <col min="9" max="16384" width="9.140625" style="87"/>
  </cols>
  <sheetData>
    <row r="1" spans="3:6" x14ac:dyDescent="0.25">
      <c r="E1" s="88" t="s">
        <v>498</v>
      </c>
    </row>
    <row r="2" spans="3:6" ht="53.25" customHeight="1" x14ac:dyDescent="0.25">
      <c r="E2" s="137" t="s">
        <v>499</v>
      </c>
      <c r="F2" s="137"/>
    </row>
    <row r="3" spans="3:6" x14ac:dyDescent="0.25">
      <c r="D3" s="89"/>
      <c r="E3" s="89"/>
    </row>
    <row r="4" spans="3:6" ht="37.5" customHeight="1" x14ac:dyDescent="0.25">
      <c r="C4" s="138" t="s">
        <v>500</v>
      </c>
      <c r="D4" s="138"/>
      <c r="E4" s="138"/>
      <c r="F4" s="138"/>
    </row>
    <row r="5" spans="3:6" ht="15" customHeight="1" x14ac:dyDescent="0.25">
      <c r="C5" s="139" t="s">
        <v>501</v>
      </c>
      <c r="D5" s="139"/>
      <c r="E5" s="139"/>
      <c r="F5" s="139"/>
    </row>
    <row r="6" spans="3:6" ht="37.5" customHeight="1" x14ac:dyDescent="0.25">
      <c r="C6" s="90" t="s">
        <v>502</v>
      </c>
      <c r="D6" s="91" t="s">
        <v>73</v>
      </c>
      <c r="E6" s="92" t="s">
        <v>503</v>
      </c>
      <c r="F6" s="92" t="s">
        <v>504</v>
      </c>
    </row>
    <row r="7" spans="3:6" ht="25.5" x14ac:dyDescent="0.25">
      <c r="C7" s="93" t="s">
        <v>115</v>
      </c>
      <c r="D7" s="94" t="s">
        <v>114</v>
      </c>
      <c r="E7" s="95">
        <v>342.22</v>
      </c>
      <c r="F7" s="96">
        <f>E7/3225.9</f>
        <v>0.10608512353141759</v>
      </c>
    </row>
    <row r="8" spans="3:6" ht="25.5" x14ac:dyDescent="0.25">
      <c r="C8" s="93" t="s">
        <v>505</v>
      </c>
      <c r="D8" s="94" t="s">
        <v>506</v>
      </c>
      <c r="E8" s="95">
        <v>275.39999999999998</v>
      </c>
      <c r="F8" s="96">
        <f>E8/3225.9</f>
        <v>8.537152422579744E-2</v>
      </c>
    </row>
    <row r="9" spans="3:6" ht="45.75" customHeight="1" x14ac:dyDescent="0.25">
      <c r="C9" s="140" t="s">
        <v>507</v>
      </c>
      <c r="D9" s="140"/>
      <c r="E9" s="140"/>
      <c r="F9" s="140"/>
    </row>
    <row r="10" spans="3:6" ht="40.5" customHeight="1" x14ac:dyDescent="0.25">
      <c r="C10" s="90" t="s">
        <v>502</v>
      </c>
      <c r="D10" s="91" t="s">
        <v>73</v>
      </c>
      <c r="E10" s="92" t="s">
        <v>503</v>
      </c>
      <c r="F10" s="92" t="s">
        <v>504</v>
      </c>
    </row>
    <row r="11" spans="3:6" x14ac:dyDescent="0.25">
      <c r="C11" s="93" t="s">
        <v>508</v>
      </c>
      <c r="D11" s="94" t="s">
        <v>509</v>
      </c>
      <c r="E11" s="95">
        <v>264.62</v>
      </c>
      <c r="F11" s="96">
        <f t="shared" ref="F11:F67" si="0">E11/3225.9</f>
        <v>8.2029821135187073E-2</v>
      </c>
    </row>
    <row r="12" spans="3:6" x14ac:dyDescent="0.25">
      <c r="C12" s="93" t="s">
        <v>510</v>
      </c>
      <c r="D12" s="94" t="s">
        <v>511</v>
      </c>
      <c r="E12" s="95">
        <v>104.93</v>
      </c>
      <c r="F12" s="96">
        <f t="shared" si="0"/>
        <v>3.2527356706655505E-2</v>
      </c>
    </row>
    <row r="13" spans="3:6" x14ac:dyDescent="0.25">
      <c r="C13" s="93" t="s">
        <v>297</v>
      </c>
      <c r="D13" s="94" t="s">
        <v>296</v>
      </c>
      <c r="E13" s="95">
        <v>109.21</v>
      </c>
      <c r="F13" s="96">
        <f t="shared" si="0"/>
        <v>3.3854118230571308E-2</v>
      </c>
    </row>
    <row r="14" spans="3:6" x14ac:dyDescent="0.25">
      <c r="C14" s="97" t="s">
        <v>512</v>
      </c>
      <c r="D14" s="98" t="s">
        <v>513</v>
      </c>
      <c r="E14" s="95">
        <v>249.97</v>
      </c>
      <c r="F14" s="96">
        <f t="shared" si="0"/>
        <v>7.7488452834867785E-2</v>
      </c>
    </row>
    <row r="15" spans="3:6" ht="25.5" x14ac:dyDescent="0.25">
      <c r="C15" s="97" t="s">
        <v>172</v>
      </c>
      <c r="D15" s="98" t="s">
        <v>514</v>
      </c>
      <c r="E15" s="95">
        <v>251.91</v>
      </c>
      <c r="F15" s="96">
        <f t="shared" si="0"/>
        <v>7.8089835394773544E-2</v>
      </c>
    </row>
    <row r="16" spans="3:6" x14ac:dyDescent="0.25">
      <c r="C16" s="97" t="s">
        <v>515</v>
      </c>
      <c r="D16" s="98" t="s">
        <v>516</v>
      </c>
      <c r="E16" s="95">
        <v>852.32</v>
      </c>
      <c r="F16" s="96">
        <f t="shared" si="0"/>
        <v>0.26421153786540191</v>
      </c>
    </row>
    <row r="17" spans="3:6" x14ac:dyDescent="0.25">
      <c r="C17" s="97" t="s">
        <v>517</v>
      </c>
      <c r="D17" s="98" t="s">
        <v>518</v>
      </c>
      <c r="E17" s="95">
        <v>181.07</v>
      </c>
      <c r="F17" s="96">
        <f t="shared" si="0"/>
        <v>5.6130072227905385E-2</v>
      </c>
    </row>
    <row r="18" spans="3:6" ht="25.5" x14ac:dyDescent="0.25">
      <c r="C18" s="97" t="s">
        <v>519</v>
      </c>
      <c r="D18" s="98" t="s">
        <v>520</v>
      </c>
      <c r="E18" s="95">
        <v>181.07</v>
      </c>
      <c r="F18" s="96">
        <f t="shared" si="0"/>
        <v>5.6130072227905385E-2</v>
      </c>
    </row>
    <row r="19" spans="3:6" ht="25.5" x14ac:dyDescent="0.25">
      <c r="C19" s="97" t="s">
        <v>521</v>
      </c>
      <c r="D19" s="98" t="s">
        <v>522</v>
      </c>
      <c r="E19" s="95">
        <v>696.89</v>
      </c>
      <c r="F19" s="96">
        <f t="shared" si="0"/>
        <v>0.21602963514058091</v>
      </c>
    </row>
    <row r="20" spans="3:6" x14ac:dyDescent="0.25">
      <c r="C20" s="99"/>
      <c r="D20" s="99"/>
      <c r="E20" s="100">
        <f>SUM(E11:E19)</f>
        <v>2891.99</v>
      </c>
      <c r="F20" s="96"/>
    </row>
    <row r="21" spans="3:6" x14ac:dyDescent="0.25">
      <c r="C21" s="141"/>
      <c r="D21" s="141"/>
      <c r="E21" s="141"/>
      <c r="F21" s="101"/>
    </row>
    <row r="22" spans="3:6" ht="22.5" customHeight="1" x14ac:dyDescent="0.25">
      <c r="C22" s="136" t="s">
        <v>523</v>
      </c>
      <c r="D22" s="136"/>
      <c r="E22" s="136"/>
      <c r="F22" s="101"/>
    </row>
    <row r="23" spans="3:6" x14ac:dyDescent="0.25">
      <c r="F23" s="101"/>
    </row>
    <row r="24" spans="3:6" ht="29.25" customHeight="1" x14ac:dyDescent="0.25">
      <c r="C24" s="143" t="s">
        <v>524</v>
      </c>
      <c r="D24" s="143"/>
      <c r="E24" s="143"/>
      <c r="F24" s="143"/>
    </row>
    <row r="25" spans="3:6" ht="42.75" customHeight="1" x14ac:dyDescent="0.25">
      <c r="C25" s="90" t="s">
        <v>502</v>
      </c>
      <c r="D25" s="91" t="s">
        <v>73</v>
      </c>
      <c r="E25" s="92" t="s">
        <v>503</v>
      </c>
      <c r="F25" s="92" t="s">
        <v>504</v>
      </c>
    </row>
    <row r="26" spans="3:6" x14ac:dyDescent="0.25">
      <c r="C26" s="93" t="s">
        <v>525</v>
      </c>
      <c r="D26" s="102" t="s">
        <v>526</v>
      </c>
      <c r="E26" s="95">
        <v>302.27</v>
      </c>
      <c r="F26" s="96">
        <f t="shared" si="0"/>
        <v>9.3700982671502522E-2</v>
      </c>
    </row>
    <row r="27" spans="3:6" x14ac:dyDescent="0.25">
      <c r="C27" s="97" t="s">
        <v>68</v>
      </c>
      <c r="D27" s="98" t="s">
        <v>177</v>
      </c>
      <c r="E27" s="95">
        <v>245.21</v>
      </c>
      <c r="F27" s="96">
        <f t="shared" si="0"/>
        <v>7.6012895626026852E-2</v>
      </c>
    </row>
    <row r="28" spans="3:6" ht="25.5" x14ac:dyDescent="0.25">
      <c r="C28" s="97" t="s">
        <v>225</v>
      </c>
      <c r="D28" s="98" t="s">
        <v>224</v>
      </c>
      <c r="E28" s="95">
        <v>347.47</v>
      </c>
      <c r="F28" s="96">
        <f t="shared" si="0"/>
        <v>0.10771257633528628</v>
      </c>
    </row>
    <row r="29" spans="3:6" ht="25.5" x14ac:dyDescent="0.25">
      <c r="C29" s="97" t="s">
        <v>527</v>
      </c>
      <c r="D29" s="98" t="s">
        <v>528</v>
      </c>
      <c r="E29" s="95">
        <v>518.23</v>
      </c>
      <c r="F29" s="96">
        <f t="shared" si="0"/>
        <v>0.16064664124740383</v>
      </c>
    </row>
    <row r="30" spans="3:6" x14ac:dyDescent="0.25">
      <c r="C30" s="98" t="s">
        <v>222</v>
      </c>
      <c r="D30" s="98" t="s">
        <v>221</v>
      </c>
      <c r="E30" s="95">
        <v>518.23</v>
      </c>
      <c r="F30" s="96">
        <f t="shared" si="0"/>
        <v>0.16064664124740383</v>
      </c>
    </row>
    <row r="31" spans="3:6" x14ac:dyDescent="0.25">
      <c r="C31" s="97" t="s">
        <v>529</v>
      </c>
      <c r="D31" s="98" t="s">
        <v>530</v>
      </c>
      <c r="E31" s="95">
        <v>176.1</v>
      </c>
      <c r="F31" s="96">
        <f t="shared" si="0"/>
        <v>5.4589416906909695E-2</v>
      </c>
    </row>
    <row r="32" spans="3:6" ht="25.5" x14ac:dyDescent="0.25">
      <c r="C32" s="93" t="s">
        <v>531</v>
      </c>
      <c r="D32" s="102" t="s">
        <v>532</v>
      </c>
      <c r="E32" s="95">
        <v>258.31</v>
      </c>
      <c r="F32" s="96">
        <f t="shared" si="0"/>
        <v>8.007377786044205E-2</v>
      </c>
    </row>
    <row r="33" spans="3:6" ht="25.5" x14ac:dyDescent="0.25">
      <c r="C33" s="97" t="s">
        <v>216</v>
      </c>
      <c r="D33" s="98" t="s">
        <v>215</v>
      </c>
      <c r="E33" s="95">
        <v>386.85</v>
      </c>
      <c r="F33" s="96">
        <f t="shared" si="0"/>
        <v>0.11992002231935274</v>
      </c>
    </row>
    <row r="34" spans="3:6" ht="25.5" x14ac:dyDescent="0.25">
      <c r="C34" s="97" t="s">
        <v>533</v>
      </c>
      <c r="D34" s="98" t="s">
        <v>534</v>
      </c>
      <c r="E34" s="95">
        <v>234.7</v>
      </c>
      <c r="F34" s="96">
        <f t="shared" si="0"/>
        <v>7.2754890108186851E-2</v>
      </c>
    </row>
    <row r="35" spans="3:6" ht="25.5" x14ac:dyDescent="0.25">
      <c r="C35" s="93" t="s">
        <v>264</v>
      </c>
      <c r="D35" s="102" t="s">
        <v>535</v>
      </c>
      <c r="E35" s="95">
        <v>526.94000000000005</v>
      </c>
      <c r="F35" s="96">
        <f t="shared" si="0"/>
        <v>0.16334666294677455</v>
      </c>
    </row>
    <row r="36" spans="3:6" ht="18.75" customHeight="1" x14ac:dyDescent="0.25">
      <c r="C36" s="99"/>
      <c r="D36" s="99"/>
      <c r="E36" s="103">
        <f>SUM(E26:E35)</f>
        <v>3514.31</v>
      </c>
      <c r="F36" s="96"/>
    </row>
    <row r="37" spans="3:6" ht="24" customHeight="1" x14ac:dyDescent="0.25">
      <c r="C37" s="144" t="s">
        <v>523</v>
      </c>
      <c r="D37" s="144"/>
      <c r="E37" s="144"/>
      <c r="F37" s="101"/>
    </row>
    <row r="38" spans="3:6" x14ac:dyDescent="0.25">
      <c r="E38" s="104"/>
      <c r="F38" s="101"/>
    </row>
    <row r="39" spans="3:6" ht="59.25" customHeight="1" x14ac:dyDescent="0.25">
      <c r="C39" s="143" t="s">
        <v>536</v>
      </c>
      <c r="D39" s="143"/>
      <c r="E39" s="143"/>
      <c r="F39" s="143"/>
    </row>
    <row r="40" spans="3:6" ht="37.5" customHeight="1" x14ac:dyDescent="0.25">
      <c r="C40" s="90" t="s">
        <v>502</v>
      </c>
      <c r="D40" s="91" t="s">
        <v>73</v>
      </c>
      <c r="E40" s="92" t="s">
        <v>503</v>
      </c>
      <c r="F40" s="92" t="s">
        <v>504</v>
      </c>
    </row>
    <row r="41" spans="3:6" x14ac:dyDescent="0.25">
      <c r="C41" s="97" t="s">
        <v>537</v>
      </c>
      <c r="D41" s="98" t="s">
        <v>538</v>
      </c>
      <c r="E41" s="95">
        <v>943.38</v>
      </c>
      <c r="F41" s="96">
        <f t="shared" si="0"/>
        <v>0.29243931925974148</v>
      </c>
    </row>
    <row r="42" spans="3:6" x14ac:dyDescent="0.25">
      <c r="C42" s="97" t="s">
        <v>539</v>
      </c>
      <c r="D42" s="98" t="s">
        <v>540</v>
      </c>
      <c r="E42" s="95">
        <v>181.07</v>
      </c>
      <c r="F42" s="96">
        <f t="shared" si="0"/>
        <v>5.6130072227905385E-2</v>
      </c>
    </row>
    <row r="43" spans="3:6" x14ac:dyDescent="0.25">
      <c r="C43" s="97" t="s">
        <v>180</v>
      </c>
      <c r="D43" s="98" t="s">
        <v>179</v>
      </c>
      <c r="E43" s="95">
        <v>234.5</v>
      </c>
      <c r="F43" s="96">
        <f t="shared" si="0"/>
        <v>7.2692891906134718E-2</v>
      </c>
    </row>
    <row r="44" spans="3:6" ht="25.5" x14ac:dyDescent="0.25">
      <c r="C44" s="93" t="s">
        <v>541</v>
      </c>
      <c r="D44" s="102" t="s">
        <v>542</v>
      </c>
      <c r="E44" s="95">
        <v>325.18</v>
      </c>
      <c r="F44" s="96">
        <f t="shared" si="0"/>
        <v>0.10080287671657522</v>
      </c>
    </row>
    <row r="45" spans="3:6" x14ac:dyDescent="0.25">
      <c r="C45" s="97" t="s">
        <v>543</v>
      </c>
      <c r="D45" s="98" t="s">
        <v>544</v>
      </c>
      <c r="E45" s="95">
        <v>181.07</v>
      </c>
      <c r="F45" s="96">
        <f t="shared" si="0"/>
        <v>5.6130072227905385E-2</v>
      </c>
    </row>
    <row r="46" spans="3:6" ht="25.5" x14ac:dyDescent="0.25">
      <c r="C46" s="97" t="s">
        <v>183</v>
      </c>
      <c r="D46" s="98" t="s">
        <v>182</v>
      </c>
      <c r="E46" s="95">
        <v>325.18</v>
      </c>
      <c r="F46" s="96">
        <f t="shared" si="0"/>
        <v>0.10080287671657522</v>
      </c>
    </row>
    <row r="47" spans="3:6" ht="25.5" x14ac:dyDescent="0.25">
      <c r="C47" s="97" t="s">
        <v>545</v>
      </c>
      <c r="D47" s="98" t="s">
        <v>546</v>
      </c>
      <c r="E47" s="95">
        <v>325.18</v>
      </c>
      <c r="F47" s="96">
        <f t="shared" si="0"/>
        <v>0.10080287671657522</v>
      </c>
    </row>
    <row r="48" spans="3:6" x14ac:dyDescent="0.25">
      <c r="C48" s="97" t="s">
        <v>547</v>
      </c>
      <c r="D48" s="98" t="s">
        <v>548</v>
      </c>
      <c r="E48" s="95">
        <v>109.21</v>
      </c>
      <c r="F48" s="96">
        <f t="shared" si="0"/>
        <v>3.3854118230571308E-2</v>
      </c>
    </row>
    <row r="49" spans="3:6" x14ac:dyDescent="0.25">
      <c r="C49" s="97" t="s">
        <v>549</v>
      </c>
      <c r="D49" s="98" t="s">
        <v>550</v>
      </c>
      <c r="E49" s="95">
        <v>88.22</v>
      </c>
      <c r="F49" s="96">
        <f t="shared" si="0"/>
        <v>2.7347406925199168E-2</v>
      </c>
    </row>
    <row r="50" spans="3:6" x14ac:dyDescent="0.25">
      <c r="C50" s="97" t="s">
        <v>551</v>
      </c>
      <c r="D50" s="98" t="s">
        <v>552</v>
      </c>
      <c r="E50" s="95">
        <v>943.38</v>
      </c>
      <c r="F50" s="96">
        <f t="shared" si="0"/>
        <v>0.29243931925974148</v>
      </c>
    </row>
    <row r="51" spans="3:6" x14ac:dyDescent="0.25">
      <c r="C51" s="93" t="s">
        <v>553</v>
      </c>
      <c r="D51" s="102" t="s">
        <v>554</v>
      </c>
      <c r="E51" s="95">
        <v>364.28</v>
      </c>
      <c r="F51" s="96">
        <f t="shared" si="0"/>
        <v>0.11292352521776867</v>
      </c>
    </row>
    <row r="52" spans="3:6" ht="25.5" x14ac:dyDescent="0.25">
      <c r="C52" s="93" t="s">
        <v>555</v>
      </c>
      <c r="D52" s="102" t="s">
        <v>556</v>
      </c>
      <c r="E52" s="95">
        <v>181.07</v>
      </c>
      <c r="F52" s="96">
        <f t="shared" si="0"/>
        <v>5.6130072227905385E-2</v>
      </c>
    </row>
    <row r="53" spans="3:6" ht="25.5" x14ac:dyDescent="0.25">
      <c r="C53" s="98" t="s">
        <v>557</v>
      </c>
      <c r="D53" s="98" t="s">
        <v>558</v>
      </c>
      <c r="E53" s="105">
        <v>217.03</v>
      </c>
      <c r="F53" s="96">
        <f t="shared" si="0"/>
        <v>6.7277348956880242E-2</v>
      </c>
    </row>
    <row r="54" spans="3:6" x14ac:dyDescent="0.25">
      <c r="C54" s="97" t="s">
        <v>559</v>
      </c>
      <c r="D54" s="98" t="s">
        <v>560</v>
      </c>
      <c r="E54" s="95">
        <v>181.07</v>
      </c>
      <c r="F54" s="96">
        <f t="shared" si="0"/>
        <v>5.6130072227905385E-2</v>
      </c>
    </row>
    <row r="55" spans="3:6" x14ac:dyDescent="0.25">
      <c r="C55" s="97" t="s">
        <v>561</v>
      </c>
      <c r="D55" s="98" t="s">
        <v>562</v>
      </c>
      <c r="E55" s="95">
        <v>251.91</v>
      </c>
      <c r="F55" s="96">
        <f t="shared" si="0"/>
        <v>7.8089835394773544E-2</v>
      </c>
    </row>
    <row r="56" spans="3:6" x14ac:dyDescent="0.25">
      <c r="C56" s="97" t="s">
        <v>563</v>
      </c>
      <c r="D56" s="102" t="s">
        <v>564</v>
      </c>
      <c r="E56" s="95">
        <v>144.19</v>
      </c>
      <c r="F56" s="96">
        <f t="shared" si="0"/>
        <v>4.4697603769490682E-2</v>
      </c>
    </row>
    <row r="57" spans="3:6" x14ac:dyDescent="0.25">
      <c r="C57" s="97" t="s">
        <v>565</v>
      </c>
      <c r="D57" s="98" t="s">
        <v>566</v>
      </c>
      <c r="E57" s="95">
        <v>181.07</v>
      </c>
      <c r="F57" s="96">
        <f t="shared" si="0"/>
        <v>5.6130072227905385E-2</v>
      </c>
    </row>
    <row r="58" spans="3:6" x14ac:dyDescent="0.25">
      <c r="C58" s="97" t="s">
        <v>567</v>
      </c>
      <c r="D58" s="98" t="s">
        <v>568</v>
      </c>
      <c r="E58" s="95">
        <v>181.07</v>
      </c>
      <c r="F58" s="96">
        <f t="shared" si="0"/>
        <v>5.6130072227905385E-2</v>
      </c>
    </row>
    <row r="59" spans="3:6" x14ac:dyDescent="0.25">
      <c r="C59" s="97" t="s">
        <v>569</v>
      </c>
      <c r="D59" s="98" t="s">
        <v>570</v>
      </c>
      <c r="E59" s="95">
        <v>181.07</v>
      </c>
      <c r="F59" s="96">
        <f t="shared" si="0"/>
        <v>5.6130072227905385E-2</v>
      </c>
    </row>
    <row r="60" spans="3:6" ht="38.25" x14ac:dyDescent="0.25">
      <c r="C60" s="106" t="s">
        <v>273</v>
      </c>
      <c r="D60" s="106" t="s">
        <v>571</v>
      </c>
      <c r="E60" s="95">
        <v>1228.94</v>
      </c>
      <c r="F60" s="96">
        <f t="shared" si="0"/>
        <v>0.38096035214978768</v>
      </c>
    </row>
    <row r="61" spans="3:6" x14ac:dyDescent="0.25">
      <c r="C61" s="99"/>
      <c r="D61" s="99"/>
      <c r="E61" s="103">
        <f>SUM(E41:E60)</f>
        <v>6768.0699999999979</v>
      </c>
      <c r="F61" s="96"/>
    </row>
    <row r="62" spans="3:6" x14ac:dyDescent="0.25">
      <c r="C62" s="141"/>
      <c r="D62" s="141"/>
      <c r="E62" s="141"/>
      <c r="F62" s="101"/>
    </row>
    <row r="63" spans="3:6" ht="27" customHeight="1" x14ac:dyDescent="0.25">
      <c r="C63" s="136" t="s">
        <v>523</v>
      </c>
      <c r="D63" s="136"/>
      <c r="E63" s="136"/>
      <c r="F63" s="101"/>
    </row>
    <row r="64" spans="3:6" x14ac:dyDescent="0.25">
      <c r="C64" s="107"/>
      <c r="D64" s="107"/>
      <c r="E64" s="108"/>
      <c r="F64" s="101"/>
    </row>
    <row r="65" spans="3:6" ht="30.75" customHeight="1" x14ac:dyDescent="0.25">
      <c r="C65" s="143" t="s">
        <v>572</v>
      </c>
      <c r="D65" s="143"/>
      <c r="E65" s="143"/>
      <c r="F65" s="143"/>
    </row>
    <row r="66" spans="3:6" ht="37.5" customHeight="1" x14ac:dyDescent="0.25">
      <c r="C66" s="90" t="s">
        <v>502</v>
      </c>
      <c r="D66" s="91" t="s">
        <v>73</v>
      </c>
      <c r="E66" s="92" t="s">
        <v>503</v>
      </c>
      <c r="F66" s="92" t="s">
        <v>504</v>
      </c>
    </row>
    <row r="67" spans="3:6" ht="21" customHeight="1" x14ac:dyDescent="0.25">
      <c r="C67" s="93" t="s">
        <v>573</v>
      </c>
      <c r="D67" s="102" t="s">
        <v>574</v>
      </c>
      <c r="E67" s="95">
        <v>8448.0300000000007</v>
      </c>
      <c r="F67" s="96">
        <f t="shared" si="0"/>
        <v>2.6188133544127221</v>
      </c>
    </row>
    <row r="68" spans="3:6" x14ac:dyDescent="0.25">
      <c r="C68" s="145" t="s">
        <v>575</v>
      </c>
      <c r="D68" s="145"/>
      <c r="E68" s="145"/>
      <c r="F68" s="101"/>
    </row>
    <row r="69" spans="3:6" x14ac:dyDescent="0.25">
      <c r="E69" s="104"/>
      <c r="F69" s="101"/>
    </row>
    <row r="70" spans="3:6" ht="27.75" customHeight="1" x14ac:dyDescent="0.25">
      <c r="C70" s="142" t="s">
        <v>576</v>
      </c>
      <c r="D70" s="142"/>
      <c r="E70" s="142"/>
      <c r="F70" s="142"/>
    </row>
    <row r="71" spans="3:6" ht="44.25" customHeight="1" x14ac:dyDescent="0.25">
      <c r="C71" s="90" t="s">
        <v>502</v>
      </c>
      <c r="D71" s="91" t="s">
        <v>73</v>
      </c>
      <c r="E71" s="92" t="s">
        <v>503</v>
      </c>
      <c r="F71" s="92" t="s">
        <v>504</v>
      </c>
    </row>
    <row r="72" spans="3:6" ht="25.5" x14ac:dyDescent="0.25">
      <c r="C72" s="93" t="s">
        <v>267</v>
      </c>
      <c r="D72" s="102" t="s">
        <v>266</v>
      </c>
      <c r="E72" s="95">
        <v>287.27999999999997</v>
      </c>
      <c r="F72" s="96">
        <f t="shared" ref="F72:F129" si="1">E72/3225.9</f>
        <v>8.9054217427694579E-2</v>
      </c>
    </row>
    <row r="73" spans="3:6" x14ac:dyDescent="0.25">
      <c r="C73" s="97" t="s">
        <v>186</v>
      </c>
      <c r="D73" s="98" t="s">
        <v>185</v>
      </c>
      <c r="E73" s="95">
        <v>181.07</v>
      </c>
      <c r="F73" s="96">
        <f t="shared" si="1"/>
        <v>5.6130072227905385E-2</v>
      </c>
    </row>
    <row r="74" spans="3:6" ht="25.5" x14ac:dyDescent="0.25">
      <c r="C74" s="97" t="s">
        <v>189</v>
      </c>
      <c r="D74" s="98" t="s">
        <v>188</v>
      </c>
      <c r="E74" s="95">
        <v>165.95</v>
      </c>
      <c r="F74" s="96">
        <f t="shared" si="1"/>
        <v>5.1443008152763564E-2</v>
      </c>
    </row>
    <row r="75" spans="3:6" x14ac:dyDescent="0.25">
      <c r="C75" s="93" t="s">
        <v>577</v>
      </c>
      <c r="D75" s="94" t="s">
        <v>578</v>
      </c>
      <c r="E75" s="109">
        <v>577.73</v>
      </c>
      <c r="F75" s="96">
        <f t="shared" si="1"/>
        <v>0.17909110635791561</v>
      </c>
    </row>
    <row r="76" spans="3:6" x14ac:dyDescent="0.25">
      <c r="C76" s="97" t="s">
        <v>204</v>
      </c>
      <c r="D76" s="98" t="s">
        <v>203</v>
      </c>
      <c r="E76" s="95">
        <v>206.04</v>
      </c>
      <c r="F76" s="96">
        <f t="shared" si="1"/>
        <v>6.3870547754115131E-2</v>
      </c>
    </row>
    <row r="77" spans="3:6" x14ac:dyDescent="0.25">
      <c r="C77" s="93" t="s">
        <v>579</v>
      </c>
      <c r="D77" s="98" t="s">
        <v>580</v>
      </c>
      <c r="E77" s="95">
        <v>376.02</v>
      </c>
      <c r="F77" s="96">
        <f t="shared" si="1"/>
        <v>0.11656281967822932</v>
      </c>
    </row>
    <row r="78" spans="3:6" x14ac:dyDescent="0.25">
      <c r="C78" s="99"/>
      <c r="D78" s="99"/>
      <c r="E78" s="103">
        <f>SUM(E72:E77)</f>
        <v>1794.09</v>
      </c>
      <c r="F78" s="96"/>
    </row>
    <row r="79" spans="3:6" x14ac:dyDescent="0.25">
      <c r="C79" s="145" t="s">
        <v>575</v>
      </c>
      <c r="D79" s="145"/>
      <c r="E79" s="145"/>
      <c r="F79" s="101"/>
    </row>
    <row r="80" spans="3:6" x14ac:dyDescent="0.25">
      <c r="F80" s="101"/>
    </row>
    <row r="81" spans="3:6" ht="31.5" customHeight="1" x14ac:dyDescent="0.25">
      <c r="C81" s="142" t="s">
        <v>581</v>
      </c>
      <c r="D81" s="142"/>
      <c r="E81" s="142"/>
      <c r="F81" s="142"/>
    </row>
    <row r="82" spans="3:6" ht="36.75" customHeight="1" x14ac:dyDescent="0.25">
      <c r="C82" s="90" t="s">
        <v>502</v>
      </c>
      <c r="D82" s="91" t="s">
        <v>73</v>
      </c>
      <c r="E82" s="92" t="s">
        <v>503</v>
      </c>
      <c r="F82" s="92" t="s">
        <v>504</v>
      </c>
    </row>
    <row r="83" spans="3:6" ht="38.25" x14ac:dyDescent="0.25">
      <c r="C83" s="97" t="s">
        <v>582</v>
      </c>
      <c r="D83" s="98" t="s">
        <v>583</v>
      </c>
      <c r="E83" s="95">
        <v>526.42999999999995</v>
      </c>
      <c r="F83" s="96">
        <f t="shared" si="1"/>
        <v>0.16318856753154157</v>
      </c>
    </row>
    <row r="84" spans="3:6" x14ac:dyDescent="0.25">
      <c r="C84" s="97" t="s">
        <v>537</v>
      </c>
      <c r="D84" s="98" t="s">
        <v>538</v>
      </c>
      <c r="E84" s="95">
        <v>943.38</v>
      </c>
      <c r="F84" s="96">
        <f t="shared" si="1"/>
        <v>0.29243931925974148</v>
      </c>
    </row>
    <row r="85" spans="3:6" x14ac:dyDescent="0.25">
      <c r="C85" s="97" t="s">
        <v>539</v>
      </c>
      <c r="D85" s="98" t="s">
        <v>540</v>
      </c>
      <c r="E85" s="95">
        <v>181.07</v>
      </c>
      <c r="F85" s="96">
        <f t="shared" si="1"/>
        <v>5.6130072227905385E-2</v>
      </c>
    </row>
    <row r="86" spans="3:6" x14ac:dyDescent="0.25">
      <c r="C86" s="97" t="s">
        <v>180</v>
      </c>
      <c r="D86" s="98" t="s">
        <v>179</v>
      </c>
      <c r="E86" s="95">
        <v>234.5</v>
      </c>
      <c r="F86" s="96">
        <f t="shared" si="1"/>
        <v>7.2692891906134718E-2</v>
      </c>
    </row>
    <row r="87" spans="3:6" ht="25.5" x14ac:dyDescent="0.25">
      <c r="C87" s="93" t="s">
        <v>541</v>
      </c>
      <c r="D87" s="102" t="s">
        <v>542</v>
      </c>
      <c r="E87" s="95">
        <v>325.18</v>
      </c>
      <c r="F87" s="96">
        <f t="shared" si="1"/>
        <v>0.10080287671657522</v>
      </c>
    </row>
    <row r="88" spans="3:6" x14ac:dyDescent="0.25">
      <c r="C88" s="97" t="s">
        <v>543</v>
      </c>
      <c r="D88" s="98" t="s">
        <v>544</v>
      </c>
      <c r="E88" s="95">
        <v>181.07</v>
      </c>
      <c r="F88" s="96">
        <f t="shared" si="1"/>
        <v>5.6130072227905385E-2</v>
      </c>
    </row>
    <row r="89" spans="3:6" ht="25.5" x14ac:dyDescent="0.25">
      <c r="C89" s="97" t="s">
        <v>183</v>
      </c>
      <c r="D89" s="98" t="s">
        <v>182</v>
      </c>
      <c r="E89" s="95">
        <v>325.18</v>
      </c>
      <c r="F89" s="96">
        <f t="shared" si="1"/>
        <v>0.10080287671657522</v>
      </c>
    </row>
    <row r="90" spans="3:6" ht="25.5" x14ac:dyDescent="0.25">
      <c r="C90" s="97" t="s">
        <v>545</v>
      </c>
      <c r="D90" s="98" t="s">
        <v>546</v>
      </c>
      <c r="E90" s="95">
        <v>325.18</v>
      </c>
      <c r="F90" s="96">
        <f t="shared" si="1"/>
        <v>0.10080287671657522</v>
      </c>
    </row>
    <row r="91" spans="3:6" x14ac:dyDescent="0.25">
      <c r="C91" s="97" t="s">
        <v>547</v>
      </c>
      <c r="D91" s="98" t="s">
        <v>548</v>
      </c>
      <c r="E91" s="95">
        <v>109.21</v>
      </c>
      <c r="F91" s="96">
        <f t="shared" si="1"/>
        <v>3.3854118230571308E-2</v>
      </c>
    </row>
    <row r="92" spans="3:6" x14ac:dyDescent="0.25">
      <c r="C92" s="97" t="s">
        <v>549</v>
      </c>
      <c r="D92" s="98" t="s">
        <v>550</v>
      </c>
      <c r="E92" s="95">
        <v>88.22</v>
      </c>
      <c r="F92" s="96">
        <f t="shared" si="1"/>
        <v>2.7347406925199168E-2</v>
      </c>
    </row>
    <row r="93" spans="3:6" x14ac:dyDescent="0.25">
      <c r="C93" s="97" t="s">
        <v>551</v>
      </c>
      <c r="D93" s="98" t="s">
        <v>552</v>
      </c>
      <c r="E93" s="95">
        <v>943.38</v>
      </c>
      <c r="F93" s="96">
        <f t="shared" si="1"/>
        <v>0.29243931925974148</v>
      </c>
    </row>
    <row r="94" spans="3:6" x14ac:dyDescent="0.25">
      <c r="C94" s="93" t="s">
        <v>553</v>
      </c>
      <c r="D94" s="102" t="s">
        <v>554</v>
      </c>
      <c r="E94" s="95">
        <v>564.28</v>
      </c>
      <c r="F94" s="96">
        <f t="shared" si="1"/>
        <v>0.17492172726990915</v>
      </c>
    </row>
    <row r="95" spans="3:6" ht="25.5" x14ac:dyDescent="0.25">
      <c r="C95" s="93" t="s">
        <v>555</v>
      </c>
      <c r="D95" s="102" t="s">
        <v>556</v>
      </c>
      <c r="E95" s="95">
        <v>181.07</v>
      </c>
      <c r="F95" s="96">
        <f t="shared" si="1"/>
        <v>5.6130072227905385E-2</v>
      </c>
    </row>
    <row r="96" spans="3:6" ht="25.5" x14ac:dyDescent="0.25">
      <c r="C96" s="98" t="s">
        <v>557</v>
      </c>
      <c r="D96" s="98" t="s">
        <v>558</v>
      </c>
      <c r="E96" s="105">
        <v>217.03</v>
      </c>
      <c r="F96" s="96">
        <f t="shared" si="1"/>
        <v>6.7277348956880242E-2</v>
      </c>
    </row>
    <row r="97" spans="3:6" x14ac:dyDescent="0.25">
      <c r="C97" s="97" t="s">
        <v>559</v>
      </c>
      <c r="D97" s="98" t="s">
        <v>560</v>
      </c>
      <c r="E97" s="95">
        <v>181.07</v>
      </c>
      <c r="F97" s="96">
        <f t="shared" si="1"/>
        <v>5.6130072227905385E-2</v>
      </c>
    </row>
    <row r="98" spans="3:6" x14ac:dyDescent="0.25">
      <c r="C98" s="97" t="s">
        <v>561</v>
      </c>
      <c r="D98" s="98" t="s">
        <v>562</v>
      </c>
      <c r="E98" s="95">
        <v>251.91</v>
      </c>
      <c r="F98" s="96">
        <f t="shared" si="1"/>
        <v>7.8089835394773544E-2</v>
      </c>
    </row>
    <row r="99" spans="3:6" x14ac:dyDescent="0.25">
      <c r="C99" s="97" t="s">
        <v>563</v>
      </c>
      <c r="D99" s="102" t="s">
        <v>564</v>
      </c>
      <c r="E99" s="95">
        <v>144.19</v>
      </c>
      <c r="F99" s="96">
        <f t="shared" si="1"/>
        <v>4.4697603769490682E-2</v>
      </c>
    </row>
    <row r="100" spans="3:6" x14ac:dyDescent="0.25">
      <c r="C100" s="97" t="s">
        <v>565</v>
      </c>
      <c r="D100" s="98" t="s">
        <v>566</v>
      </c>
      <c r="E100" s="95">
        <v>181.07</v>
      </c>
      <c r="F100" s="96">
        <f t="shared" si="1"/>
        <v>5.6130072227905385E-2</v>
      </c>
    </row>
    <row r="101" spans="3:6" x14ac:dyDescent="0.25">
      <c r="C101" s="97" t="s">
        <v>567</v>
      </c>
      <c r="D101" s="98" t="s">
        <v>568</v>
      </c>
      <c r="E101" s="95">
        <v>181.07</v>
      </c>
      <c r="F101" s="96">
        <f t="shared" si="1"/>
        <v>5.6130072227905385E-2</v>
      </c>
    </row>
    <row r="102" spans="3:6" x14ac:dyDescent="0.25">
      <c r="C102" s="97" t="s">
        <v>569</v>
      </c>
      <c r="D102" s="98" t="s">
        <v>570</v>
      </c>
      <c r="E102" s="95">
        <v>181.07</v>
      </c>
      <c r="F102" s="96">
        <f t="shared" si="1"/>
        <v>5.6130072227905385E-2</v>
      </c>
    </row>
    <row r="103" spans="3:6" ht="38.25" x14ac:dyDescent="0.25">
      <c r="C103" s="106" t="s">
        <v>273</v>
      </c>
      <c r="D103" s="106" t="s">
        <v>571</v>
      </c>
      <c r="E103" s="95">
        <v>1228.94</v>
      </c>
      <c r="F103" s="96">
        <f t="shared" si="1"/>
        <v>0.38096035214978768</v>
      </c>
    </row>
    <row r="104" spans="3:6" x14ac:dyDescent="0.25">
      <c r="C104" s="99"/>
      <c r="D104" s="99"/>
      <c r="E104" s="103">
        <f>SUM(E83:E103)</f>
        <v>7494.4999999999964</v>
      </c>
      <c r="F104" s="96"/>
    </row>
    <row r="105" spans="3:6" ht="24.75" customHeight="1" x14ac:dyDescent="0.25">
      <c r="C105" s="136" t="s">
        <v>523</v>
      </c>
      <c r="D105" s="136"/>
      <c r="E105" s="136"/>
      <c r="F105" s="101"/>
    </row>
    <row r="106" spans="3:6" x14ac:dyDescent="0.25">
      <c r="F106" s="101"/>
    </row>
    <row r="107" spans="3:6" ht="27.75" customHeight="1" x14ac:dyDescent="0.25">
      <c r="C107" s="142" t="s">
        <v>584</v>
      </c>
      <c r="D107" s="142"/>
      <c r="E107" s="142"/>
      <c r="F107" s="142"/>
    </row>
    <row r="108" spans="3:6" ht="39" customHeight="1" x14ac:dyDescent="0.25">
      <c r="C108" s="90" t="s">
        <v>502</v>
      </c>
      <c r="D108" s="91" t="s">
        <v>73</v>
      </c>
      <c r="E108" s="92" t="s">
        <v>503</v>
      </c>
      <c r="F108" s="92" t="s">
        <v>504</v>
      </c>
    </row>
    <row r="109" spans="3:6" ht="49.5" customHeight="1" x14ac:dyDescent="0.25">
      <c r="C109" s="97" t="s">
        <v>585</v>
      </c>
      <c r="D109" s="98" t="s">
        <v>586</v>
      </c>
      <c r="E109" s="95">
        <v>306.75</v>
      </c>
      <c r="F109" s="96">
        <f t="shared" si="1"/>
        <v>9.5089742397470464E-2</v>
      </c>
    </row>
    <row r="110" spans="3:6" x14ac:dyDescent="0.25">
      <c r="C110" s="97" t="s">
        <v>537</v>
      </c>
      <c r="D110" s="98" t="s">
        <v>538</v>
      </c>
      <c r="E110" s="95">
        <v>943.38</v>
      </c>
      <c r="F110" s="96">
        <f t="shared" si="1"/>
        <v>0.29243931925974148</v>
      </c>
    </row>
    <row r="111" spans="3:6" x14ac:dyDescent="0.25">
      <c r="C111" s="97" t="s">
        <v>539</v>
      </c>
      <c r="D111" s="98" t="s">
        <v>540</v>
      </c>
      <c r="E111" s="95">
        <v>181.07</v>
      </c>
      <c r="F111" s="96">
        <f t="shared" si="1"/>
        <v>5.6130072227905385E-2</v>
      </c>
    </row>
    <row r="112" spans="3:6" x14ac:dyDescent="0.25">
      <c r="C112" s="97" t="s">
        <v>180</v>
      </c>
      <c r="D112" s="98" t="s">
        <v>179</v>
      </c>
      <c r="E112" s="95">
        <v>234.5</v>
      </c>
      <c r="F112" s="96">
        <f t="shared" si="1"/>
        <v>7.2692891906134718E-2</v>
      </c>
    </row>
    <row r="113" spans="3:6" ht="25.5" x14ac:dyDescent="0.25">
      <c r="C113" s="93" t="s">
        <v>541</v>
      </c>
      <c r="D113" s="102" t="s">
        <v>542</v>
      </c>
      <c r="E113" s="95">
        <v>325.18</v>
      </c>
      <c r="F113" s="96">
        <f t="shared" si="1"/>
        <v>0.10080287671657522</v>
      </c>
    </row>
    <row r="114" spans="3:6" x14ac:dyDescent="0.25">
      <c r="C114" s="97" t="s">
        <v>543</v>
      </c>
      <c r="D114" s="98" t="s">
        <v>544</v>
      </c>
      <c r="E114" s="95">
        <v>181.07</v>
      </c>
      <c r="F114" s="96">
        <f t="shared" si="1"/>
        <v>5.6130072227905385E-2</v>
      </c>
    </row>
    <row r="115" spans="3:6" ht="25.5" x14ac:dyDescent="0.25">
      <c r="C115" s="97" t="s">
        <v>183</v>
      </c>
      <c r="D115" s="98" t="s">
        <v>182</v>
      </c>
      <c r="E115" s="95">
        <v>325.18</v>
      </c>
      <c r="F115" s="96">
        <f t="shared" si="1"/>
        <v>0.10080287671657522</v>
      </c>
    </row>
    <row r="116" spans="3:6" ht="25.5" x14ac:dyDescent="0.25">
      <c r="C116" s="97" t="s">
        <v>545</v>
      </c>
      <c r="D116" s="98" t="s">
        <v>546</v>
      </c>
      <c r="E116" s="95">
        <v>325.18</v>
      </c>
      <c r="F116" s="96">
        <f t="shared" si="1"/>
        <v>0.10080287671657522</v>
      </c>
    </row>
    <row r="117" spans="3:6" x14ac:dyDescent="0.25">
      <c r="C117" s="97" t="s">
        <v>547</v>
      </c>
      <c r="D117" s="98" t="s">
        <v>548</v>
      </c>
      <c r="E117" s="95">
        <v>109.21</v>
      </c>
      <c r="F117" s="96">
        <f t="shared" si="1"/>
        <v>3.3854118230571308E-2</v>
      </c>
    </row>
    <row r="118" spans="3:6" x14ac:dyDescent="0.25">
      <c r="C118" s="97" t="s">
        <v>549</v>
      </c>
      <c r="D118" s="98" t="s">
        <v>550</v>
      </c>
      <c r="E118" s="95">
        <v>88.22</v>
      </c>
      <c r="F118" s="96">
        <f t="shared" si="1"/>
        <v>2.7347406925199168E-2</v>
      </c>
    </row>
    <row r="119" spans="3:6" x14ac:dyDescent="0.25">
      <c r="C119" s="97" t="s">
        <v>551</v>
      </c>
      <c r="D119" s="98" t="s">
        <v>552</v>
      </c>
      <c r="E119" s="95">
        <v>943.38</v>
      </c>
      <c r="F119" s="96">
        <f t="shared" si="1"/>
        <v>0.29243931925974148</v>
      </c>
    </row>
    <row r="120" spans="3:6" x14ac:dyDescent="0.25">
      <c r="C120" s="93" t="s">
        <v>553</v>
      </c>
      <c r="D120" s="102" t="s">
        <v>554</v>
      </c>
      <c r="E120" s="95">
        <v>564.28</v>
      </c>
      <c r="F120" s="96">
        <f t="shared" si="1"/>
        <v>0.17492172726990915</v>
      </c>
    </row>
    <row r="121" spans="3:6" ht="25.5" x14ac:dyDescent="0.25">
      <c r="C121" s="93" t="s">
        <v>555</v>
      </c>
      <c r="D121" s="102" t="s">
        <v>556</v>
      </c>
      <c r="E121" s="95">
        <v>181.07</v>
      </c>
      <c r="F121" s="96">
        <f t="shared" si="1"/>
        <v>5.6130072227905385E-2</v>
      </c>
    </row>
    <row r="122" spans="3:6" ht="25.5" x14ac:dyDescent="0.25">
      <c r="C122" s="98" t="s">
        <v>557</v>
      </c>
      <c r="D122" s="98" t="s">
        <v>558</v>
      </c>
      <c r="E122" s="105">
        <v>217.03</v>
      </c>
      <c r="F122" s="96">
        <f t="shared" si="1"/>
        <v>6.7277348956880242E-2</v>
      </c>
    </row>
    <row r="123" spans="3:6" x14ac:dyDescent="0.25">
      <c r="C123" s="97" t="s">
        <v>559</v>
      </c>
      <c r="D123" s="98" t="s">
        <v>560</v>
      </c>
      <c r="E123" s="95">
        <v>181.07</v>
      </c>
      <c r="F123" s="96">
        <f t="shared" si="1"/>
        <v>5.6130072227905385E-2</v>
      </c>
    </row>
    <row r="124" spans="3:6" x14ac:dyDescent="0.25">
      <c r="C124" s="97" t="s">
        <v>561</v>
      </c>
      <c r="D124" s="98" t="s">
        <v>562</v>
      </c>
      <c r="E124" s="95">
        <v>251.91</v>
      </c>
      <c r="F124" s="96">
        <f t="shared" si="1"/>
        <v>7.8089835394773544E-2</v>
      </c>
    </row>
    <row r="125" spans="3:6" x14ac:dyDescent="0.25">
      <c r="C125" s="97" t="s">
        <v>563</v>
      </c>
      <c r="D125" s="102" t="s">
        <v>564</v>
      </c>
      <c r="E125" s="95">
        <v>144.19</v>
      </c>
      <c r="F125" s="96">
        <f t="shared" si="1"/>
        <v>4.4697603769490682E-2</v>
      </c>
    </row>
    <row r="126" spans="3:6" x14ac:dyDescent="0.25">
      <c r="C126" s="97" t="s">
        <v>565</v>
      </c>
      <c r="D126" s="98" t="s">
        <v>566</v>
      </c>
      <c r="E126" s="95">
        <v>181.07</v>
      </c>
      <c r="F126" s="96">
        <f t="shared" si="1"/>
        <v>5.6130072227905385E-2</v>
      </c>
    </row>
    <row r="127" spans="3:6" x14ac:dyDescent="0.25">
      <c r="C127" s="97" t="s">
        <v>567</v>
      </c>
      <c r="D127" s="98" t="s">
        <v>568</v>
      </c>
      <c r="E127" s="95">
        <v>181.07</v>
      </c>
      <c r="F127" s="96">
        <f t="shared" si="1"/>
        <v>5.6130072227905385E-2</v>
      </c>
    </row>
    <row r="128" spans="3:6" x14ac:dyDescent="0.25">
      <c r="C128" s="97" t="s">
        <v>569</v>
      </c>
      <c r="D128" s="98" t="s">
        <v>570</v>
      </c>
      <c r="E128" s="95">
        <v>181.07</v>
      </c>
      <c r="F128" s="96">
        <f t="shared" si="1"/>
        <v>5.6130072227905385E-2</v>
      </c>
    </row>
    <row r="129" spans="2:6" ht="38.25" x14ac:dyDescent="0.25">
      <c r="C129" s="106" t="s">
        <v>273</v>
      </c>
      <c r="D129" s="106" t="s">
        <v>571</v>
      </c>
      <c r="E129" s="95">
        <v>1228.94</v>
      </c>
      <c r="F129" s="96">
        <f t="shared" si="1"/>
        <v>0.38096035214978768</v>
      </c>
    </row>
    <row r="130" spans="2:6" x14ac:dyDescent="0.25">
      <c r="C130" s="99"/>
      <c r="D130" s="99"/>
      <c r="E130" s="103">
        <f>SUM(E109:E129)</f>
        <v>7274.8199999999979</v>
      </c>
      <c r="F130" s="96"/>
    </row>
    <row r="131" spans="2:6" ht="26.25" customHeight="1" x14ac:dyDescent="0.25">
      <c r="C131" s="145" t="s">
        <v>523</v>
      </c>
      <c r="D131" s="145"/>
      <c r="E131" s="145"/>
    </row>
    <row r="133" spans="2:6" ht="38.25" customHeight="1" x14ac:dyDescent="0.25">
      <c r="B133" s="146" t="s">
        <v>587</v>
      </c>
      <c r="C133" s="146"/>
      <c r="D133" s="146"/>
      <c r="E133" s="146"/>
      <c r="F133" s="146"/>
    </row>
    <row r="134" spans="2:6" ht="23.25" customHeight="1" x14ac:dyDescent="0.25">
      <c r="B134" s="110" t="s">
        <v>588</v>
      </c>
      <c r="C134" s="111" t="s">
        <v>589</v>
      </c>
      <c r="D134" s="111" t="s">
        <v>73</v>
      </c>
      <c r="E134" s="111" t="s">
        <v>590</v>
      </c>
      <c r="F134" s="111" t="s">
        <v>47</v>
      </c>
    </row>
    <row r="135" spans="2:6" ht="60" x14ac:dyDescent="0.25">
      <c r="B135" s="147" t="s">
        <v>591</v>
      </c>
      <c r="C135" s="150" t="s">
        <v>592</v>
      </c>
      <c r="D135" s="150" t="s">
        <v>593</v>
      </c>
      <c r="E135" s="112" t="s">
        <v>594</v>
      </c>
      <c r="F135" s="150">
        <v>809.82</v>
      </c>
    </row>
    <row r="136" spans="2:6" ht="30" x14ac:dyDescent="0.25">
      <c r="B136" s="148"/>
      <c r="C136" s="150"/>
      <c r="D136" s="150"/>
      <c r="E136" s="112" t="s">
        <v>595</v>
      </c>
      <c r="F136" s="150"/>
    </row>
    <row r="137" spans="2:6" ht="30" x14ac:dyDescent="0.25">
      <c r="B137" s="148"/>
      <c r="C137" s="150"/>
      <c r="D137" s="150"/>
      <c r="E137" s="112" t="s">
        <v>596</v>
      </c>
      <c r="F137" s="150"/>
    </row>
    <row r="138" spans="2:6" ht="30" x14ac:dyDescent="0.25">
      <c r="B138" s="148"/>
      <c r="C138" s="150"/>
      <c r="D138" s="150"/>
      <c r="E138" s="112" t="s">
        <v>597</v>
      </c>
      <c r="F138" s="150"/>
    </row>
    <row r="139" spans="2:6" ht="30" x14ac:dyDescent="0.25">
      <c r="B139" s="148"/>
      <c r="C139" s="150"/>
      <c r="D139" s="150"/>
      <c r="E139" s="112" t="s">
        <v>598</v>
      </c>
      <c r="F139" s="150"/>
    </row>
    <row r="140" spans="2:6" x14ac:dyDescent="0.25">
      <c r="B140" s="148"/>
      <c r="C140" s="150"/>
      <c r="D140" s="150"/>
      <c r="E140" s="112" t="s">
        <v>599</v>
      </c>
      <c r="F140" s="150"/>
    </row>
    <row r="141" spans="2:6" ht="30" x14ac:dyDescent="0.25">
      <c r="B141" s="148"/>
      <c r="C141" s="150"/>
      <c r="D141" s="150"/>
      <c r="E141" s="112" t="s">
        <v>600</v>
      </c>
      <c r="F141" s="150"/>
    </row>
    <row r="142" spans="2:6" x14ac:dyDescent="0.25">
      <c r="B142" s="148"/>
      <c r="C142" s="150"/>
      <c r="D142" s="150"/>
      <c r="E142" s="112" t="s">
        <v>601</v>
      </c>
      <c r="F142" s="150"/>
    </row>
    <row r="143" spans="2:6" ht="30" x14ac:dyDescent="0.25">
      <c r="B143" s="148"/>
      <c r="C143" s="150"/>
      <c r="D143" s="150"/>
      <c r="E143" s="112" t="s">
        <v>602</v>
      </c>
      <c r="F143" s="150"/>
    </row>
    <row r="144" spans="2:6" ht="45" x14ac:dyDescent="0.25">
      <c r="B144" s="148"/>
      <c r="C144" s="150"/>
      <c r="D144" s="150"/>
      <c r="E144" s="112" t="s">
        <v>603</v>
      </c>
      <c r="F144" s="150"/>
    </row>
    <row r="145" spans="2:6" ht="45" x14ac:dyDescent="0.25">
      <c r="B145" s="149"/>
      <c r="C145" s="150"/>
      <c r="D145" s="150"/>
      <c r="E145" s="112" t="s">
        <v>604</v>
      </c>
      <c r="F145" s="150"/>
    </row>
    <row r="146" spans="2:6" ht="90.75" customHeight="1" x14ac:dyDescent="0.25">
      <c r="B146" s="113" t="s">
        <v>605</v>
      </c>
      <c r="C146" s="114" t="s">
        <v>606</v>
      </c>
      <c r="D146" s="114" t="s">
        <v>607</v>
      </c>
      <c r="E146" s="115" t="s">
        <v>608</v>
      </c>
      <c r="F146" s="114">
        <v>256.35000000000002</v>
      </c>
    </row>
    <row r="147" spans="2:6" ht="45" x14ac:dyDescent="0.25">
      <c r="B147" s="147" t="s">
        <v>609</v>
      </c>
      <c r="C147" s="150" t="s">
        <v>610</v>
      </c>
      <c r="D147" s="150" t="s">
        <v>611</v>
      </c>
      <c r="E147" s="112" t="s">
        <v>612</v>
      </c>
      <c r="F147" s="150">
        <v>1293.3900000000001</v>
      </c>
    </row>
    <row r="148" spans="2:6" ht="30" x14ac:dyDescent="0.25">
      <c r="B148" s="148"/>
      <c r="C148" s="150"/>
      <c r="D148" s="150"/>
      <c r="E148" s="112" t="s">
        <v>595</v>
      </c>
      <c r="F148" s="150"/>
    </row>
    <row r="149" spans="2:6" ht="30" x14ac:dyDescent="0.25">
      <c r="B149" s="148"/>
      <c r="C149" s="150"/>
      <c r="D149" s="150"/>
      <c r="E149" s="112" t="s">
        <v>596</v>
      </c>
      <c r="F149" s="150"/>
    </row>
    <row r="150" spans="2:6" ht="30" x14ac:dyDescent="0.25">
      <c r="B150" s="148"/>
      <c r="C150" s="150"/>
      <c r="D150" s="150"/>
      <c r="E150" s="112" t="s">
        <v>597</v>
      </c>
      <c r="F150" s="150"/>
    </row>
    <row r="151" spans="2:6" ht="50.25" customHeight="1" x14ac:dyDescent="0.25">
      <c r="B151" s="148"/>
      <c r="C151" s="150"/>
      <c r="D151" s="150"/>
      <c r="E151" s="112" t="s">
        <v>613</v>
      </c>
      <c r="F151" s="150"/>
    </row>
    <row r="152" spans="2:6" x14ac:dyDescent="0.25">
      <c r="B152" s="148"/>
      <c r="C152" s="150"/>
      <c r="D152" s="150"/>
      <c r="E152" s="112" t="s">
        <v>599</v>
      </c>
      <c r="F152" s="150"/>
    </row>
    <row r="153" spans="2:6" ht="30" x14ac:dyDescent="0.25">
      <c r="B153" s="148"/>
      <c r="C153" s="150"/>
      <c r="D153" s="150"/>
      <c r="E153" s="112" t="s">
        <v>600</v>
      </c>
      <c r="F153" s="150"/>
    </row>
    <row r="154" spans="2:6" x14ac:dyDescent="0.25">
      <c r="B154" s="148"/>
      <c r="C154" s="150"/>
      <c r="D154" s="150"/>
      <c r="E154" s="112" t="s">
        <v>601</v>
      </c>
      <c r="F154" s="150"/>
    </row>
    <row r="155" spans="2:6" ht="30" x14ac:dyDescent="0.25">
      <c r="B155" s="148"/>
      <c r="C155" s="150"/>
      <c r="D155" s="150"/>
      <c r="E155" s="112" t="s">
        <v>602</v>
      </c>
      <c r="F155" s="150"/>
    </row>
    <row r="156" spans="2:6" ht="30" x14ac:dyDescent="0.25">
      <c r="B156" s="148"/>
      <c r="C156" s="150"/>
      <c r="D156" s="150"/>
      <c r="E156" s="112" t="s">
        <v>614</v>
      </c>
      <c r="F156" s="150"/>
    </row>
    <row r="157" spans="2:6" ht="30" x14ac:dyDescent="0.25">
      <c r="B157" s="149"/>
      <c r="C157" s="150"/>
      <c r="D157" s="150"/>
      <c r="E157" s="112" t="s">
        <v>615</v>
      </c>
      <c r="F157" s="150"/>
    </row>
    <row r="158" spans="2:6" ht="45" x14ac:dyDescent="0.25">
      <c r="B158" s="147" t="s">
        <v>616</v>
      </c>
      <c r="C158" s="150" t="s">
        <v>617</v>
      </c>
      <c r="D158" s="150" t="s">
        <v>618</v>
      </c>
      <c r="E158" s="112" t="s">
        <v>612</v>
      </c>
      <c r="F158" s="150">
        <v>705.04</v>
      </c>
    </row>
    <row r="159" spans="2:6" ht="30" x14ac:dyDescent="0.25">
      <c r="B159" s="148"/>
      <c r="C159" s="150"/>
      <c r="D159" s="150"/>
      <c r="E159" s="112" t="s">
        <v>595</v>
      </c>
      <c r="F159" s="150"/>
    </row>
    <row r="160" spans="2:6" ht="30" x14ac:dyDescent="0.25">
      <c r="B160" s="148"/>
      <c r="C160" s="150"/>
      <c r="D160" s="150"/>
      <c r="E160" s="112" t="s">
        <v>596</v>
      </c>
      <c r="F160" s="150"/>
    </row>
    <row r="161" spans="2:6" ht="30" x14ac:dyDescent="0.25">
      <c r="B161" s="148"/>
      <c r="C161" s="150"/>
      <c r="D161" s="150"/>
      <c r="E161" s="112" t="s">
        <v>597</v>
      </c>
      <c r="F161" s="150"/>
    </row>
    <row r="162" spans="2:6" ht="60" x14ac:dyDescent="0.25">
      <c r="B162" s="148"/>
      <c r="C162" s="150"/>
      <c r="D162" s="150"/>
      <c r="E162" s="112" t="s">
        <v>613</v>
      </c>
      <c r="F162" s="150"/>
    </row>
    <row r="163" spans="2:6" x14ac:dyDescent="0.25">
      <c r="B163" s="148"/>
      <c r="C163" s="150"/>
      <c r="D163" s="150"/>
      <c r="E163" s="112" t="s">
        <v>599</v>
      </c>
      <c r="F163" s="150"/>
    </row>
    <row r="164" spans="2:6" ht="30" x14ac:dyDescent="0.25">
      <c r="B164" s="148"/>
      <c r="C164" s="150"/>
      <c r="D164" s="150"/>
      <c r="E164" s="112" t="s">
        <v>600</v>
      </c>
      <c r="F164" s="150"/>
    </row>
    <row r="165" spans="2:6" x14ac:dyDescent="0.25">
      <c r="B165" s="148"/>
      <c r="C165" s="150"/>
      <c r="D165" s="150"/>
      <c r="E165" s="112" t="s">
        <v>601</v>
      </c>
      <c r="F165" s="150"/>
    </row>
    <row r="166" spans="2:6" ht="30" x14ac:dyDescent="0.25">
      <c r="B166" s="148"/>
      <c r="C166" s="150"/>
      <c r="D166" s="150"/>
      <c r="E166" s="112" t="s">
        <v>602</v>
      </c>
      <c r="F166" s="150"/>
    </row>
    <row r="167" spans="2:6" ht="30" x14ac:dyDescent="0.25">
      <c r="B167" s="149"/>
      <c r="C167" s="150"/>
      <c r="D167" s="150"/>
      <c r="E167" s="112" t="s">
        <v>614</v>
      </c>
      <c r="F167" s="150"/>
    </row>
    <row r="168" spans="2:6" ht="45" x14ac:dyDescent="0.25">
      <c r="B168" s="147" t="s">
        <v>619</v>
      </c>
      <c r="C168" s="150" t="s">
        <v>620</v>
      </c>
      <c r="D168" s="150" t="s">
        <v>621</v>
      </c>
      <c r="E168" s="112" t="s">
        <v>612</v>
      </c>
      <c r="F168" s="150">
        <v>344.74</v>
      </c>
    </row>
    <row r="169" spans="2:6" ht="30" x14ac:dyDescent="0.25">
      <c r="B169" s="148"/>
      <c r="C169" s="150"/>
      <c r="D169" s="150"/>
      <c r="E169" s="112" t="s">
        <v>597</v>
      </c>
      <c r="F169" s="150"/>
    </row>
    <row r="170" spans="2:6" ht="60" x14ac:dyDescent="0.25">
      <c r="B170" s="148"/>
      <c r="C170" s="150"/>
      <c r="D170" s="150"/>
      <c r="E170" s="112" t="s">
        <v>613</v>
      </c>
      <c r="F170" s="150"/>
    </row>
    <row r="171" spans="2:6" x14ac:dyDescent="0.25">
      <c r="B171" s="148"/>
      <c r="C171" s="150"/>
      <c r="D171" s="150"/>
      <c r="E171" s="112" t="s">
        <v>599</v>
      </c>
      <c r="F171" s="150"/>
    </row>
    <row r="172" spans="2:6" ht="30" x14ac:dyDescent="0.25">
      <c r="B172" s="148"/>
      <c r="C172" s="150"/>
      <c r="D172" s="150"/>
      <c r="E172" s="112" t="s">
        <v>600</v>
      </c>
      <c r="F172" s="150"/>
    </row>
    <row r="173" spans="2:6" x14ac:dyDescent="0.25">
      <c r="B173" s="148"/>
      <c r="C173" s="150"/>
      <c r="D173" s="150"/>
      <c r="E173" s="112" t="s">
        <v>601</v>
      </c>
      <c r="F173" s="150"/>
    </row>
    <row r="174" spans="2:6" ht="30" x14ac:dyDescent="0.25">
      <c r="B174" s="149"/>
      <c r="C174" s="150"/>
      <c r="D174" s="150"/>
      <c r="E174" s="112" t="s">
        <v>602</v>
      </c>
      <c r="F174" s="150"/>
    </row>
  </sheetData>
  <autoFilter ref="D1:D131"/>
  <mergeCells count="36">
    <mergeCell ref="B168:B174"/>
    <mergeCell ref="C168:C174"/>
    <mergeCell ref="D168:D174"/>
    <mergeCell ref="F168:F174"/>
    <mergeCell ref="B147:B157"/>
    <mergeCell ref="C147:C157"/>
    <mergeCell ref="D147:D157"/>
    <mergeCell ref="F147:F157"/>
    <mergeCell ref="B158:B167"/>
    <mergeCell ref="C158:C167"/>
    <mergeCell ref="D158:D167"/>
    <mergeCell ref="F158:F167"/>
    <mergeCell ref="C131:E131"/>
    <mergeCell ref="B133:F133"/>
    <mergeCell ref="B135:B145"/>
    <mergeCell ref="C135:C145"/>
    <mergeCell ref="D135:D145"/>
    <mergeCell ref="F135:F145"/>
    <mergeCell ref="C107:F107"/>
    <mergeCell ref="C24:F24"/>
    <mergeCell ref="C37:E37"/>
    <mergeCell ref="C39:F39"/>
    <mergeCell ref="C62:E62"/>
    <mergeCell ref="C63:E63"/>
    <mergeCell ref="C65:F65"/>
    <mergeCell ref="C68:E68"/>
    <mergeCell ref="C70:F70"/>
    <mergeCell ref="C79:E79"/>
    <mergeCell ref="C81:F81"/>
    <mergeCell ref="C105:E105"/>
    <mergeCell ref="C22:E22"/>
    <mergeCell ref="E2:F2"/>
    <mergeCell ref="C4:F4"/>
    <mergeCell ref="C5:F5"/>
    <mergeCell ref="C9:F9"/>
    <mergeCell ref="C21:E21"/>
  </mergeCells>
  <conditionalFormatting sqref="C109">
    <cfRule type="duplicateValues" dxfId="619" priority="1"/>
    <cfRule type="duplicateValues" dxfId="618" priority="2"/>
    <cfRule type="duplicateValues" dxfId="617" priority="3"/>
    <cfRule type="duplicateValues" dxfId="616" priority="4"/>
    <cfRule type="duplicateValues" dxfId="615" priority="5"/>
  </conditionalFormatting>
  <conditionalFormatting sqref="C108 C6">
    <cfRule type="expression" dxfId="614" priority="326" stopIfTrue="1">
      <formula>AND(COUNTIF(#REF!, C6)+COUNTIF(#REF!, C6)+COUNTIF($C$5:$C$20, C6)&gt;1,NOT(ISBLANK(C6)))</formula>
    </cfRule>
  </conditionalFormatting>
  <conditionalFormatting sqref="C7:C8">
    <cfRule type="duplicateValues" dxfId="613" priority="335"/>
  </conditionalFormatting>
  <conditionalFormatting sqref="C10">
    <cfRule type="expression" dxfId="612" priority="307" stopIfTrue="1">
      <formula>AND(COUNTIF(#REF!, C10)+COUNTIF(#REF!, C10)+COUNTIF($C$5:$C$20, C10)&gt;1,NOT(ISBLANK(C10)))</formula>
    </cfRule>
  </conditionalFormatting>
  <conditionalFormatting sqref="C11">
    <cfRule type="duplicateValues" dxfId="611" priority="607"/>
  </conditionalFormatting>
  <conditionalFormatting sqref="C25">
    <cfRule type="expression" dxfId="610" priority="309" stopIfTrue="1">
      <formula>AND(COUNTIF(#REF!, C25)+COUNTIF(#REF!, C25)+COUNTIF($C$5:$C$20, C25)&gt;1,NOT(ISBLANK(C25)))</formula>
    </cfRule>
  </conditionalFormatting>
  <conditionalFormatting sqref="C40">
    <cfRule type="expression" dxfId="609" priority="311" stopIfTrue="1">
      <formula>AND(COUNTIF(#REF!, C40)+COUNTIF(#REF!, C40)+COUNTIF($C$5:$C$20, C40)&gt;1,NOT(ISBLANK(C40)))</formula>
    </cfRule>
  </conditionalFormatting>
  <conditionalFormatting sqref="C66">
    <cfRule type="expression" dxfId="608" priority="313" stopIfTrue="1">
      <formula>AND(COUNTIF(#REF!, C66)+COUNTIF(#REF!, C66)+COUNTIF($C$5:$C$20, C66)&gt;1,NOT(ISBLANK(C66)))</formula>
    </cfRule>
  </conditionalFormatting>
  <conditionalFormatting sqref="C71">
    <cfRule type="expression" dxfId="607" priority="322" stopIfTrue="1">
      <formula>AND(COUNTIF(#REF!, C71)+COUNTIF(#REF!, C71)+COUNTIF($C$5:$C$20, C71)&gt;1,NOT(ISBLANK(C71)))</formula>
    </cfRule>
  </conditionalFormatting>
  <conditionalFormatting sqref="C77">
    <cfRule type="duplicateValues" dxfId="606" priority="279"/>
    <cfRule type="duplicateValues" dxfId="605" priority="280"/>
    <cfRule type="duplicateValues" dxfId="604" priority="281"/>
    <cfRule type="duplicateValues" dxfId="603" priority="282"/>
    <cfRule type="duplicateValues" dxfId="602" priority="283"/>
  </conditionalFormatting>
  <conditionalFormatting sqref="C82">
    <cfRule type="expression" dxfId="601" priority="324" stopIfTrue="1">
      <formula>AND(COUNTIF(#REF!, C82)+COUNTIF(#REF!, C82)+COUNTIF($C$5:$C$20, C82)&gt;1,NOT(ISBLANK(C82)))</formula>
    </cfRule>
  </conditionalFormatting>
  <conditionalFormatting sqref="C7:D8">
    <cfRule type="duplicateValues" dxfId="600" priority="334"/>
    <cfRule type="duplicateValues" dxfId="599" priority="337"/>
    <cfRule type="duplicateValues" dxfId="598" priority="338"/>
    <cfRule type="duplicateValues" dxfId="597" priority="339"/>
  </conditionalFormatting>
  <conditionalFormatting sqref="C11:D11">
    <cfRule type="duplicateValues" dxfId="596" priority="606"/>
    <cfRule type="duplicateValues" dxfId="595" priority="609"/>
    <cfRule type="duplicateValues" dxfId="594" priority="610"/>
    <cfRule type="duplicateValues" dxfId="593" priority="611"/>
  </conditionalFormatting>
  <conditionalFormatting sqref="C12:D12">
    <cfRule type="duplicateValues" dxfId="592" priority="599"/>
    <cfRule type="duplicateValues" dxfId="591" priority="601"/>
    <cfRule type="duplicateValues" dxfId="590" priority="602"/>
    <cfRule type="duplicateValues" dxfId="589" priority="603"/>
    <cfRule type="duplicateValues" dxfId="588" priority="604"/>
  </conditionalFormatting>
  <conditionalFormatting sqref="C13:D13">
    <cfRule type="duplicateValues" dxfId="587" priority="593"/>
    <cfRule type="duplicateValues" dxfId="586" priority="595"/>
    <cfRule type="duplicateValues" dxfId="585" priority="596"/>
    <cfRule type="duplicateValues" dxfId="584" priority="597"/>
  </conditionalFormatting>
  <conditionalFormatting sqref="C14:D14">
    <cfRule type="duplicateValues" dxfId="583" priority="586"/>
    <cfRule type="duplicateValues" dxfId="582" priority="588"/>
    <cfRule type="duplicateValues" dxfId="581" priority="589"/>
    <cfRule type="duplicateValues" dxfId="580" priority="590"/>
    <cfRule type="duplicateValues" dxfId="579" priority="591"/>
  </conditionalFormatting>
  <conditionalFormatting sqref="C15:D15">
    <cfRule type="duplicateValues" dxfId="578" priority="579"/>
    <cfRule type="duplicateValues" dxfId="577" priority="581"/>
    <cfRule type="duplicateValues" dxfId="576" priority="582"/>
    <cfRule type="duplicateValues" dxfId="575" priority="583"/>
    <cfRule type="duplicateValues" dxfId="574" priority="584"/>
  </conditionalFormatting>
  <conditionalFormatting sqref="C16:D16">
    <cfRule type="duplicateValues" dxfId="573" priority="272"/>
    <cfRule type="duplicateValues" dxfId="572" priority="274"/>
    <cfRule type="duplicateValues" dxfId="571" priority="275"/>
    <cfRule type="duplicateValues" dxfId="570" priority="276"/>
    <cfRule type="duplicateValues" dxfId="569" priority="277"/>
  </conditionalFormatting>
  <conditionalFormatting sqref="C17:D17">
    <cfRule type="duplicateValues" dxfId="568" priority="383"/>
    <cfRule type="duplicateValues" dxfId="567" priority="385"/>
    <cfRule type="duplicateValues" dxfId="566" priority="386"/>
    <cfRule type="duplicateValues" dxfId="565" priority="387"/>
    <cfRule type="duplicateValues" dxfId="564" priority="388"/>
  </conditionalFormatting>
  <conditionalFormatting sqref="C18:D18">
    <cfRule type="duplicateValues" dxfId="563" priority="572"/>
    <cfRule type="duplicateValues" dxfId="562" priority="574"/>
    <cfRule type="duplicateValues" dxfId="561" priority="575"/>
    <cfRule type="duplicateValues" dxfId="560" priority="576"/>
    <cfRule type="duplicateValues" dxfId="559" priority="577"/>
  </conditionalFormatting>
  <conditionalFormatting sqref="C19:D19">
    <cfRule type="duplicateValues" dxfId="558" priority="376"/>
    <cfRule type="duplicateValues" dxfId="557" priority="378"/>
    <cfRule type="duplicateValues" dxfId="556" priority="379"/>
    <cfRule type="duplicateValues" dxfId="555" priority="380"/>
    <cfRule type="duplicateValues" dxfId="554" priority="381"/>
  </conditionalFormatting>
  <conditionalFormatting sqref="C26:D26">
    <cfRule type="duplicateValues" dxfId="553" priority="565"/>
    <cfRule type="duplicateValues" dxfId="552" priority="567"/>
    <cfRule type="duplicateValues" dxfId="551" priority="568"/>
    <cfRule type="duplicateValues" dxfId="550" priority="569"/>
    <cfRule type="duplicateValues" dxfId="549" priority="570"/>
  </conditionalFormatting>
  <conditionalFormatting sqref="C27:D27">
    <cfRule type="duplicateValues" dxfId="548" priority="558"/>
    <cfRule type="duplicateValues" dxfId="547" priority="560"/>
    <cfRule type="duplicateValues" dxfId="546" priority="561"/>
    <cfRule type="duplicateValues" dxfId="545" priority="562"/>
    <cfRule type="duplicateValues" dxfId="544" priority="563"/>
  </conditionalFormatting>
  <conditionalFormatting sqref="C28:D28">
    <cfRule type="duplicateValues" dxfId="543" priority="298"/>
    <cfRule type="duplicateValues" dxfId="542" priority="300"/>
    <cfRule type="duplicateValues" dxfId="541" priority="301"/>
    <cfRule type="duplicateValues" dxfId="540" priority="302"/>
    <cfRule type="duplicateValues" dxfId="539" priority="303"/>
  </conditionalFormatting>
  <conditionalFormatting sqref="C29:D29">
    <cfRule type="duplicateValues" dxfId="538" priority="369"/>
    <cfRule type="duplicateValues" dxfId="537" priority="371"/>
    <cfRule type="duplicateValues" dxfId="536" priority="372"/>
    <cfRule type="duplicateValues" dxfId="535" priority="373"/>
    <cfRule type="duplicateValues" dxfId="534" priority="374"/>
  </conditionalFormatting>
  <conditionalFormatting sqref="C30:D30">
    <cfRule type="duplicateValues" dxfId="533" priority="551"/>
    <cfRule type="duplicateValues" dxfId="532" priority="553"/>
    <cfRule type="duplicateValues" dxfId="531" priority="554"/>
    <cfRule type="duplicateValues" dxfId="530" priority="555"/>
    <cfRule type="duplicateValues" dxfId="529" priority="556"/>
  </conditionalFormatting>
  <conditionalFormatting sqref="C31:D31">
    <cfRule type="duplicateValues" dxfId="528" priority="544"/>
    <cfRule type="duplicateValues" dxfId="527" priority="546"/>
    <cfRule type="duplicateValues" dxfId="526" priority="547"/>
    <cfRule type="duplicateValues" dxfId="525" priority="548"/>
    <cfRule type="duplicateValues" dxfId="524" priority="549"/>
  </conditionalFormatting>
  <conditionalFormatting sqref="C32:D32">
    <cfRule type="duplicateValues" dxfId="523" priority="537"/>
    <cfRule type="duplicateValues" dxfId="522" priority="539"/>
    <cfRule type="duplicateValues" dxfId="521" priority="540"/>
    <cfRule type="duplicateValues" dxfId="520" priority="541"/>
    <cfRule type="duplicateValues" dxfId="519" priority="542"/>
  </conditionalFormatting>
  <conditionalFormatting sqref="C33:D33">
    <cfRule type="duplicateValues" dxfId="518" priority="530"/>
    <cfRule type="duplicateValues" dxfId="517" priority="532"/>
    <cfRule type="duplicateValues" dxfId="516" priority="533"/>
    <cfRule type="duplicateValues" dxfId="515" priority="534"/>
    <cfRule type="duplicateValues" dxfId="514" priority="535"/>
  </conditionalFormatting>
  <conditionalFormatting sqref="C34:D34">
    <cfRule type="duplicateValues" dxfId="513" priority="523"/>
    <cfRule type="duplicateValues" dxfId="512" priority="525"/>
    <cfRule type="duplicateValues" dxfId="511" priority="526"/>
    <cfRule type="duplicateValues" dxfId="510" priority="527"/>
    <cfRule type="duplicateValues" dxfId="509" priority="528"/>
  </conditionalFormatting>
  <conditionalFormatting sqref="C35:D35">
    <cfRule type="duplicateValues" dxfId="508" priority="516"/>
    <cfRule type="duplicateValues" dxfId="507" priority="518"/>
    <cfRule type="duplicateValues" dxfId="506" priority="519"/>
    <cfRule type="duplicateValues" dxfId="505" priority="520"/>
    <cfRule type="duplicateValues" dxfId="504" priority="521"/>
  </conditionalFormatting>
  <conditionalFormatting sqref="C41:D41">
    <cfRule type="duplicateValues" dxfId="503" priority="362"/>
    <cfRule type="duplicateValues" dxfId="502" priority="364"/>
    <cfRule type="duplicateValues" dxfId="501" priority="365"/>
    <cfRule type="duplicateValues" dxfId="500" priority="366"/>
    <cfRule type="duplicateValues" dxfId="499" priority="367"/>
  </conditionalFormatting>
  <conditionalFormatting sqref="C42:D42">
    <cfRule type="duplicateValues" dxfId="498" priority="509"/>
    <cfRule type="duplicateValues" dxfId="497" priority="511"/>
    <cfRule type="duplicateValues" dxfId="496" priority="512"/>
    <cfRule type="duplicateValues" dxfId="495" priority="513"/>
    <cfRule type="duplicateValues" dxfId="494" priority="514"/>
  </conditionalFormatting>
  <conditionalFormatting sqref="C43:D43">
    <cfRule type="duplicateValues" dxfId="493" priority="502"/>
    <cfRule type="duplicateValues" dxfId="492" priority="504"/>
    <cfRule type="duplicateValues" dxfId="491" priority="505"/>
    <cfRule type="duplicateValues" dxfId="490" priority="506"/>
    <cfRule type="duplicateValues" dxfId="489" priority="507"/>
  </conditionalFormatting>
  <conditionalFormatting sqref="C44:D44">
    <cfRule type="duplicateValues" dxfId="488" priority="495"/>
    <cfRule type="duplicateValues" dxfId="487" priority="497"/>
    <cfRule type="duplicateValues" dxfId="486" priority="498"/>
    <cfRule type="duplicateValues" dxfId="485" priority="499"/>
    <cfRule type="duplicateValues" dxfId="484" priority="500"/>
  </conditionalFormatting>
  <conditionalFormatting sqref="C45:D45">
    <cfRule type="duplicateValues" dxfId="483" priority="291"/>
    <cfRule type="duplicateValues" dxfId="482" priority="293"/>
    <cfRule type="duplicateValues" dxfId="481" priority="294"/>
    <cfRule type="duplicateValues" dxfId="480" priority="295"/>
    <cfRule type="duplicateValues" dxfId="479" priority="296"/>
  </conditionalFormatting>
  <conditionalFormatting sqref="C46:D46">
    <cfRule type="duplicateValues" dxfId="478" priority="488"/>
    <cfRule type="duplicateValues" dxfId="477" priority="490"/>
    <cfRule type="duplicateValues" dxfId="476" priority="491"/>
    <cfRule type="duplicateValues" dxfId="475" priority="492"/>
    <cfRule type="duplicateValues" dxfId="474" priority="493"/>
  </conditionalFormatting>
  <conditionalFormatting sqref="C47:D47">
    <cfRule type="duplicateValues" dxfId="473" priority="284"/>
    <cfRule type="duplicateValues" dxfId="472" priority="286"/>
    <cfRule type="duplicateValues" dxfId="471" priority="287"/>
    <cfRule type="duplicateValues" dxfId="470" priority="288"/>
    <cfRule type="duplicateValues" dxfId="469" priority="289"/>
  </conditionalFormatting>
  <conditionalFormatting sqref="C48:D49">
    <cfRule type="duplicateValues" dxfId="468" priority="481"/>
    <cfRule type="duplicateValues" dxfId="467" priority="483"/>
    <cfRule type="duplicateValues" dxfId="466" priority="484"/>
    <cfRule type="duplicateValues" dxfId="465" priority="485"/>
    <cfRule type="duplicateValues" dxfId="464" priority="486"/>
  </conditionalFormatting>
  <conditionalFormatting sqref="C50:D50">
    <cfRule type="duplicateValues" dxfId="463" priority="355"/>
    <cfRule type="duplicateValues" dxfId="462" priority="357"/>
    <cfRule type="duplicateValues" dxfId="461" priority="358"/>
    <cfRule type="duplicateValues" dxfId="460" priority="359"/>
    <cfRule type="duplicateValues" dxfId="459" priority="360"/>
  </conditionalFormatting>
  <conditionalFormatting sqref="C51:D51">
    <cfRule type="duplicateValues" dxfId="458" priority="474"/>
    <cfRule type="duplicateValues" dxfId="457" priority="476"/>
    <cfRule type="duplicateValues" dxfId="456" priority="477"/>
    <cfRule type="duplicateValues" dxfId="455" priority="478"/>
    <cfRule type="duplicateValues" dxfId="454" priority="479"/>
  </conditionalFormatting>
  <conditionalFormatting sqref="C52:D52">
    <cfRule type="duplicateValues" dxfId="453" priority="348"/>
    <cfRule type="duplicateValues" dxfId="452" priority="350"/>
    <cfRule type="duplicateValues" dxfId="451" priority="351"/>
    <cfRule type="duplicateValues" dxfId="450" priority="352"/>
    <cfRule type="duplicateValues" dxfId="449" priority="353"/>
  </conditionalFormatting>
  <conditionalFormatting sqref="C53:D53">
    <cfRule type="duplicateValues" dxfId="448" priority="467"/>
    <cfRule type="duplicateValues" dxfId="447" priority="469"/>
    <cfRule type="duplicateValues" dxfId="446" priority="470"/>
    <cfRule type="duplicateValues" dxfId="445" priority="471"/>
    <cfRule type="duplicateValues" dxfId="444" priority="472"/>
  </conditionalFormatting>
  <conditionalFormatting sqref="C54:D54">
    <cfRule type="duplicateValues" dxfId="443" priority="460"/>
    <cfRule type="duplicateValues" dxfId="442" priority="462"/>
    <cfRule type="duplicateValues" dxfId="441" priority="463"/>
    <cfRule type="duplicateValues" dxfId="440" priority="464"/>
    <cfRule type="duplicateValues" dxfId="439" priority="465"/>
  </conditionalFormatting>
  <conditionalFormatting sqref="C55:D55">
    <cfRule type="duplicateValues" dxfId="438" priority="453"/>
    <cfRule type="duplicateValues" dxfId="437" priority="455"/>
    <cfRule type="duplicateValues" dxfId="436" priority="456"/>
    <cfRule type="duplicateValues" dxfId="435" priority="457"/>
    <cfRule type="duplicateValues" dxfId="434" priority="458"/>
  </conditionalFormatting>
  <conditionalFormatting sqref="C56:D56">
    <cfRule type="duplicateValues" dxfId="433" priority="446"/>
    <cfRule type="duplicateValues" dxfId="432" priority="448"/>
    <cfRule type="duplicateValues" dxfId="431" priority="449"/>
    <cfRule type="duplicateValues" dxfId="430" priority="450"/>
    <cfRule type="duplicateValues" dxfId="429" priority="451"/>
  </conditionalFormatting>
  <conditionalFormatting sqref="C57:D57">
    <cfRule type="duplicateValues" dxfId="428" priority="439"/>
    <cfRule type="duplicateValues" dxfId="427" priority="441"/>
    <cfRule type="duplicateValues" dxfId="426" priority="442"/>
    <cfRule type="duplicateValues" dxfId="425" priority="443"/>
    <cfRule type="duplicateValues" dxfId="424" priority="444"/>
  </conditionalFormatting>
  <conditionalFormatting sqref="C58:D58">
    <cfRule type="duplicateValues" dxfId="423" priority="432"/>
    <cfRule type="duplicateValues" dxfId="422" priority="434"/>
    <cfRule type="duplicateValues" dxfId="421" priority="435"/>
    <cfRule type="duplicateValues" dxfId="420" priority="436"/>
    <cfRule type="duplicateValues" dxfId="419" priority="437"/>
  </conditionalFormatting>
  <conditionalFormatting sqref="C59:D59">
    <cfRule type="duplicateValues" dxfId="418" priority="425"/>
    <cfRule type="duplicateValues" dxfId="417" priority="427"/>
    <cfRule type="duplicateValues" dxfId="416" priority="428"/>
    <cfRule type="duplicateValues" dxfId="415" priority="429"/>
    <cfRule type="duplicateValues" dxfId="414" priority="430"/>
  </conditionalFormatting>
  <conditionalFormatting sqref="C60:D60">
    <cfRule type="duplicateValues" dxfId="413" priority="418"/>
    <cfRule type="duplicateValues" dxfId="412" priority="420"/>
    <cfRule type="duplicateValues" dxfId="411" priority="421"/>
    <cfRule type="duplicateValues" dxfId="410" priority="422"/>
    <cfRule type="duplicateValues" dxfId="409" priority="423"/>
  </conditionalFormatting>
  <conditionalFormatting sqref="C67:D67">
    <cfRule type="duplicateValues" dxfId="408" priority="314"/>
    <cfRule type="duplicateValues" dxfId="407" priority="316"/>
    <cfRule type="duplicateValues" dxfId="406" priority="317"/>
    <cfRule type="duplicateValues" dxfId="405" priority="318"/>
    <cfRule type="duplicateValues" dxfId="404" priority="319"/>
  </conditionalFormatting>
  <conditionalFormatting sqref="C72:D72">
    <cfRule type="duplicateValues" dxfId="403" priority="404"/>
    <cfRule type="duplicateValues" dxfId="402" priority="406"/>
    <cfRule type="duplicateValues" dxfId="401" priority="407"/>
    <cfRule type="duplicateValues" dxfId="400" priority="408"/>
    <cfRule type="duplicateValues" dxfId="399" priority="409"/>
  </conditionalFormatting>
  <conditionalFormatting sqref="C73:D73">
    <cfRule type="duplicateValues" dxfId="398" priority="411"/>
    <cfRule type="duplicateValues" dxfId="397" priority="413"/>
    <cfRule type="duplicateValues" dxfId="396" priority="414"/>
    <cfRule type="duplicateValues" dxfId="395" priority="415"/>
    <cfRule type="duplicateValues" dxfId="394" priority="416"/>
  </conditionalFormatting>
  <conditionalFormatting sqref="C74:D74">
    <cfRule type="duplicateValues" dxfId="393" priority="397"/>
    <cfRule type="duplicateValues" dxfId="392" priority="399"/>
    <cfRule type="duplicateValues" dxfId="391" priority="400"/>
    <cfRule type="duplicateValues" dxfId="390" priority="401"/>
    <cfRule type="duplicateValues" dxfId="389" priority="402"/>
  </conditionalFormatting>
  <conditionalFormatting sqref="C75:D75">
    <cfRule type="duplicateValues" dxfId="388" priority="390"/>
    <cfRule type="duplicateValues" dxfId="387" priority="392"/>
    <cfRule type="duplicateValues" dxfId="386" priority="393"/>
    <cfRule type="duplicateValues" dxfId="385" priority="394"/>
    <cfRule type="duplicateValues" dxfId="384" priority="395"/>
  </conditionalFormatting>
  <conditionalFormatting sqref="C76:D76 D77">
    <cfRule type="duplicateValues" dxfId="383" priority="613"/>
    <cfRule type="duplicateValues" dxfId="382" priority="615"/>
    <cfRule type="duplicateValues" dxfId="381" priority="616"/>
    <cfRule type="duplicateValues" dxfId="380" priority="617"/>
  </conditionalFormatting>
  <conditionalFormatting sqref="C83:D83">
    <cfRule type="duplicateValues" dxfId="379" priority="341"/>
    <cfRule type="duplicateValues" dxfId="378" priority="343"/>
    <cfRule type="duplicateValues" dxfId="377" priority="344"/>
    <cfRule type="duplicateValues" dxfId="376" priority="345"/>
    <cfRule type="duplicateValues" dxfId="375" priority="346"/>
  </conditionalFormatting>
  <conditionalFormatting sqref="C84:D84">
    <cfRule type="duplicateValues" dxfId="374" priority="167"/>
    <cfRule type="duplicateValues" dxfId="373" priority="169"/>
    <cfRule type="duplicateValues" dxfId="372" priority="170"/>
    <cfRule type="duplicateValues" dxfId="371" priority="171"/>
    <cfRule type="duplicateValues" dxfId="370" priority="172"/>
  </conditionalFormatting>
  <conditionalFormatting sqref="C85:D85">
    <cfRule type="duplicateValues" dxfId="369" priority="265"/>
    <cfRule type="duplicateValues" dxfId="368" priority="267"/>
    <cfRule type="duplicateValues" dxfId="367" priority="268"/>
    <cfRule type="duplicateValues" dxfId="366" priority="269"/>
    <cfRule type="duplicateValues" dxfId="365" priority="270"/>
  </conditionalFormatting>
  <conditionalFormatting sqref="C86:D86">
    <cfRule type="duplicateValues" dxfId="364" priority="258"/>
    <cfRule type="duplicateValues" dxfId="363" priority="260"/>
    <cfRule type="duplicateValues" dxfId="362" priority="261"/>
    <cfRule type="duplicateValues" dxfId="361" priority="262"/>
    <cfRule type="duplicateValues" dxfId="360" priority="263"/>
  </conditionalFormatting>
  <conditionalFormatting sqref="C87:D87">
    <cfRule type="duplicateValues" dxfId="359" priority="251"/>
    <cfRule type="duplicateValues" dxfId="358" priority="253"/>
    <cfRule type="duplicateValues" dxfId="357" priority="254"/>
    <cfRule type="duplicateValues" dxfId="356" priority="255"/>
    <cfRule type="duplicateValues" dxfId="355" priority="256"/>
  </conditionalFormatting>
  <conditionalFormatting sqref="C88:D88">
    <cfRule type="duplicateValues" dxfId="354" priority="146"/>
    <cfRule type="duplicateValues" dxfId="353" priority="148"/>
    <cfRule type="duplicateValues" dxfId="352" priority="149"/>
    <cfRule type="duplicateValues" dxfId="351" priority="150"/>
    <cfRule type="duplicateValues" dxfId="350" priority="151"/>
  </conditionalFormatting>
  <conditionalFormatting sqref="C89:D89">
    <cfRule type="duplicateValues" dxfId="349" priority="244"/>
    <cfRule type="duplicateValues" dxfId="348" priority="246"/>
    <cfRule type="duplicateValues" dxfId="347" priority="247"/>
    <cfRule type="duplicateValues" dxfId="346" priority="248"/>
    <cfRule type="duplicateValues" dxfId="345" priority="249"/>
  </conditionalFormatting>
  <conditionalFormatting sqref="C90:D90">
    <cfRule type="duplicateValues" dxfId="344" priority="139"/>
    <cfRule type="duplicateValues" dxfId="343" priority="141"/>
    <cfRule type="duplicateValues" dxfId="342" priority="142"/>
    <cfRule type="duplicateValues" dxfId="341" priority="143"/>
    <cfRule type="duplicateValues" dxfId="340" priority="144"/>
  </conditionalFormatting>
  <conditionalFormatting sqref="C91:D92">
    <cfRule type="duplicateValues" dxfId="339" priority="237"/>
    <cfRule type="duplicateValues" dxfId="338" priority="239"/>
    <cfRule type="duplicateValues" dxfId="337" priority="240"/>
    <cfRule type="duplicateValues" dxfId="336" priority="241"/>
    <cfRule type="duplicateValues" dxfId="335" priority="242"/>
  </conditionalFormatting>
  <conditionalFormatting sqref="C93:D93">
    <cfRule type="duplicateValues" dxfId="334" priority="160"/>
    <cfRule type="duplicateValues" dxfId="333" priority="162"/>
    <cfRule type="duplicateValues" dxfId="332" priority="163"/>
    <cfRule type="duplicateValues" dxfId="331" priority="164"/>
    <cfRule type="duplicateValues" dxfId="330" priority="165"/>
  </conditionalFormatting>
  <conditionalFormatting sqref="C94:D94">
    <cfRule type="duplicateValues" dxfId="329" priority="230"/>
    <cfRule type="duplicateValues" dxfId="328" priority="232"/>
    <cfRule type="duplicateValues" dxfId="327" priority="233"/>
    <cfRule type="duplicateValues" dxfId="326" priority="234"/>
    <cfRule type="duplicateValues" dxfId="325" priority="235"/>
  </conditionalFormatting>
  <conditionalFormatting sqref="C95:D95">
    <cfRule type="duplicateValues" dxfId="324" priority="153"/>
    <cfRule type="duplicateValues" dxfId="323" priority="155"/>
    <cfRule type="duplicateValues" dxfId="322" priority="156"/>
    <cfRule type="duplicateValues" dxfId="321" priority="157"/>
    <cfRule type="duplicateValues" dxfId="320" priority="158"/>
  </conditionalFormatting>
  <conditionalFormatting sqref="C96:D96">
    <cfRule type="duplicateValues" dxfId="319" priority="223"/>
    <cfRule type="duplicateValues" dxfId="318" priority="225"/>
    <cfRule type="duplicateValues" dxfId="317" priority="226"/>
    <cfRule type="duplicateValues" dxfId="316" priority="227"/>
    <cfRule type="duplicateValues" dxfId="315" priority="228"/>
  </conditionalFormatting>
  <conditionalFormatting sqref="C97:D97">
    <cfRule type="duplicateValues" dxfId="314" priority="216"/>
    <cfRule type="duplicateValues" dxfId="313" priority="218"/>
    <cfRule type="duplicateValues" dxfId="312" priority="219"/>
    <cfRule type="duplicateValues" dxfId="311" priority="220"/>
    <cfRule type="duplicateValues" dxfId="310" priority="221"/>
  </conditionalFormatting>
  <conditionalFormatting sqref="C98:D98">
    <cfRule type="duplicateValues" dxfId="309" priority="209"/>
    <cfRule type="duplicateValues" dxfId="308" priority="211"/>
    <cfRule type="duplicateValues" dxfId="307" priority="212"/>
    <cfRule type="duplicateValues" dxfId="306" priority="213"/>
    <cfRule type="duplicateValues" dxfId="305" priority="214"/>
  </conditionalFormatting>
  <conditionalFormatting sqref="C99:D99">
    <cfRule type="duplicateValues" dxfId="304" priority="202"/>
    <cfRule type="duplicateValues" dxfId="303" priority="204"/>
    <cfRule type="duplicateValues" dxfId="302" priority="205"/>
    <cfRule type="duplicateValues" dxfId="301" priority="206"/>
    <cfRule type="duplicateValues" dxfId="300" priority="207"/>
  </conditionalFormatting>
  <conditionalFormatting sqref="C100:D100">
    <cfRule type="duplicateValues" dxfId="299" priority="195"/>
    <cfRule type="duplicateValues" dxfId="298" priority="197"/>
    <cfRule type="duplicateValues" dxfId="297" priority="198"/>
    <cfRule type="duplicateValues" dxfId="296" priority="199"/>
    <cfRule type="duplicateValues" dxfId="295" priority="200"/>
  </conditionalFormatting>
  <conditionalFormatting sqref="C101:D101">
    <cfRule type="duplicateValues" dxfId="294" priority="188"/>
    <cfRule type="duplicateValues" dxfId="293" priority="190"/>
    <cfRule type="duplicateValues" dxfId="292" priority="191"/>
    <cfRule type="duplicateValues" dxfId="291" priority="192"/>
    <cfRule type="duplicateValues" dxfId="290" priority="193"/>
  </conditionalFormatting>
  <conditionalFormatting sqref="C102:D102">
    <cfRule type="duplicateValues" dxfId="289" priority="181"/>
    <cfRule type="duplicateValues" dxfId="288" priority="183"/>
    <cfRule type="duplicateValues" dxfId="287" priority="184"/>
    <cfRule type="duplicateValues" dxfId="286" priority="185"/>
    <cfRule type="duplicateValues" dxfId="285" priority="186"/>
  </conditionalFormatting>
  <conditionalFormatting sqref="C103:D103">
    <cfRule type="duplicateValues" dxfId="284" priority="174"/>
    <cfRule type="duplicateValues" dxfId="283" priority="176"/>
    <cfRule type="duplicateValues" dxfId="282" priority="177"/>
    <cfRule type="duplicateValues" dxfId="281" priority="178"/>
    <cfRule type="duplicateValues" dxfId="280" priority="179"/>
  </conditionalFormatting>
  <conditionalFormatting sqref="C110:D110">
    <cfRule type="duplicateValues" dxfId="279" priority="34"/>
    <cfRule type="duplicateValues" dxfId="278" priority="36"/>
    <cfRule type="duplicateValues" dxfId="277" priority="37"/>
    <cfRule type="duplicateValues" dxfId="276" priority="38"/>
    <cfRule type="duplicateValues" dxfId="275" priority="39"/>
  </conditionalFormatting>
  <conditionalFormatting sqref="C111:D111">
    <cfRule type="duplicateValues" dxfId="274" priority="132"/>
    <cfRule type="duplicateValues" dxfId="273" priority="134"/>
    <cfRule type="duplicateValues" dxfId="272" priority="135"/>
    <cfRule type="duplicateValues" dxfId="271" priority="136"/>
    <cfRule type="duplicateValues" dxfId="270" priority="137"/>
  </conditionalFormatting>
  <conditionalFormatting sqref="C112:D112">
    <cfRule type="duplicateValues" dxfId="269" priority="125"/>
    <cfRule type="duplicateValues" dxfId="268" priority="127"/>
    <cfRule type="duplicateValues" dxfId="267" priority="128"/>
    <cfRule type="duplicateValues" dxfId="266" priority="129"/>
    <cfRule type="duplicateValues" dxfId="265" priority="130"/>
  </conditionalFormatting>
  <conditionalFormatting sqref="C113:D113">
    <cfRule type="duplicateValues" dxfId="264" priority="118"/>
    <cfRule type="duplicateValues" dxfId="263" priority="120"/>
    <cfRule type="duplicateValues" dxfId="262" priority="121"/>
    <cfRule type="duplicateValues" dxfId="261" priority="122"/>
    <cfRule type="duplicateValues" dxfId="260" priority="123"/>
  </conditionalFormatting>
  <conditionalFormatting sqref="C114:D114">
    <cfRule type="duplicateValues" dxfId="259" priority="13"/>
    <cfRule type="duplicateValues" dxfId="258" priority="15"/>
    <cfRule type="duplicateValues" dxfId="257" priority="16"/>
    <cfRule type="duplicateValues" dxfId="256" priority="17"/>
    <cfRule type="duplicateValues" dxfId="255" priority="18"/>
  </conditionalFormatting>
  <conditionalFormatting sqref="C115:D115">
    <cfRule type="duplicateValues" dxfId="254" priority="111"/>
    <cfRule type="duplicateValues" dxfId="253" priority="113"/>
    <cfRule type="duplicateValues" dxfId="252" priority="114"/>
    <cfRule type="duplicateValues" dxfId="251" priority="115"/>
    <cfRule type="duplicateValues" dxfId="250" priority="116"/>
  </conditionalFormatting>
  <conditionalFormatting sqref="C116:D116">
    <cfRule type="duplicateValues" dxfId="249" priority="6"/>
    <cfRule type="duplicateValues" dxfId="248" priority="8"/>
    <cfRule type="duplicateValues" dxfId="247" priority="9"/>
    <cfRule type="duplicateValues" dxfId="246" priority="10"/>
    <cfRule type="duplicateValues" dxfId="245" priority="11"/>
  </conditionalFormatting>
  <conditionalFormatting sqref="C117:D118">
    <cfRule type="duplicateValues" dxfId="244" priority="104"/>
    <cfRule type="duplicateValues" dxfId="243" priority="106"/>
    <cfRule type="duplicateValues" dxfId="242" priority="107"/>
    <cfRule type="duplicateValues" dxfId="241" priority="108"/>
    <cfRule type="duplicateValues" dxfId="240" priority="109"/>
  </conditionalFormatting>
  <conditionalFormatting sqref="C119:D119">
    <cfRule type="duplicateValues" dxfId="239" priority="27"/>
    <cfRule type="duplicateValues" dxfId="238" priority="29"/>
    <cfRule type="duplicateValues" dxfId="237" priority="30"/>
    <cfRule type="duplicateValues" dxfId="236" priority="31"/>
    <cfRule type="duplicateValues" dxfId="235" priority="32"/>
  </conditionalFormatting>
  <conditionalFormatting sqref="C120:D120">
    <cfRule type="duplicateValues" dxfId="234" priority="97"/>
    <cfRule type="duplicateValues" dxfId="233" priority="99"/>
    <cfRule type="duplicateValues" dxfId="232" priority="100"/>
    <cfRule type="duplicateValues" dxfId="231" priority="101"/>
    <cfRule type="duplicateValues" dxfId="230" priority="102"/>
  </conditionalFormatting>
  <conditionalFormatting sqref="C121:D121">
    <cfRule type="duplicateValues" dxfId="229" priority="20"/>
    <cfRule type="duplicateValues" dxfId="228" priority="22"/>
    <cfRule type="duplicateValues" dxfId="227" priority="23"/>
    <cfRule type="duplicateValues" dxfId="226" priority="24"/>
    <cfRule type="duplicateValues" dxfId="225" priority="25"/>
  </conditionalFormatting>
  <conditionalFormatting sqref="C122:D122">
    <cfRule type="duplicateValues" dxfId="224" priority="90"/>
    <cfRule type="duplicateValues" dxfId="223" priority="92"/>
    <cfRule type="duplicateValues" dxfId="222" priority="93"/>
    <cfRule type="duplicateValues" dxfId="221" priority="94"/>
    <cfRule type="duplicateValues" dxfId="220" priority="95"/>
  </conditionalFormatting>
  <conditionalFormatting sqref="C123:D123">
    <cfRule type="duplicateValues" dxfId="219" priority="83"/>
    <cfRule type="duplicateValues" dxfId="218" priority="85"/>
    <cfRule type="duplicateValues" dxfId="217" priority="86"/>
    <cfRule type="duplicateValues" dxfId="216" priority="87"/>
    <cfRule type="duplicateValues" dxfId="215" priority="88"/>
  </conditionalFormatting>
  <conditionalFormatting sqref="C124:D124">
    <cfRule type="duplicateValues" dxfId="214" priority="76"/>
    <cfRule type="duplicateValues" dxfId="213" priority="78"/>
    <cfRule type="duplicateValues" dxfId="212" priority="79"/>
    <cfRule type="duplicateValues" dxfId="211" priority="80"/>
    <cfRule type="duplicateValues" dxfId="210" priority="81"/>
  </conditionalFormatting>
  <conditionalFormatting sqref="C125:D125">
    <cfRule type="duplicateValues" dxfId="209" priority="69"/>
    <cfRule type="duplicateValues" dxfId="208" priority="71"/>
    <cfRule type="duplicateValues" dxfId="207" priority="72"/>
    <cfRule type="duplicateValues" dxfId="206" priority="73"/>
    <cfRule type="duplicateValues" dxfId="205" priority="74"/>
  </conditionalFormatting>
  <conditionalFormatting sqref="C126:D126">
    <cfRule type="duplicateValues" dxfId="204" priority="62"/>
    <cfRule type="duplicateValues" dxfId="203" priority="64"/>
    <cfRule type="duplicateValues" dxfId="202" priority="65"/>
    <cfRule type="duplicateValues" dxfId="201" priority="66"/>
    <cfRule type="duplicateValues" dxfId="200" priority="67"/>
  </conditionalFormatting>
  <conditionalFormatting sqref="C127:D127">
    <cfRule type="duplicateValues" dxfId="199" priority="55"/>
    <cfRule type="duplicateValues" dxfId="198" priority="57"/>
    <cfRule type="duplicateValues" dxfId="197" priority="58"/>
    <cfRule type="duplicateValues" dxfId="196" priority="59"/>
    <cfRule type="duplicateValues" dxfId="195" priority="60"/>
  </conditionalFormatting>
  <conditionalFormatting sqref="C128:D128">
    <cfRule type="duplicateValues" dxfId="194" priority="48"/>
    <cfRule type="duplicateValues" dxfId="193" priority="50"/>
    <cfRule type="duplicateValues" dxfId="192" priority="51"/>
    <cfRule type="duplicateValues" dxfId="191" priority="52"/>
    <cfRule type="duplicateValues" dxfId="190" priority="53"/>
  </conditionalFormatting>
  <conditionalFormatting sqref="C129:D129">
    <cfRule type="duplicateValues" dxfId="189" priority="41"/>
    <cfRule type="duplicateValues" dxfId="188" priority="43"/>
    <cfRule type="duplicateValues" dxfId="187" priority="44"/>
    <cfRule type="duplicateValues" dxfId="186" priority="45"/>
    <cfRule type="duplicateValues" dxfId="185" priority="46"/>
  </conditionalFormatting>
  <conditionalFormatting sqref="D6">
    <cfRule type="expression" dxfId="184" priority="305" stopIfTrue="1">
      <formula>AND(COUNTIF(#REF!, D6)&gt;1,NOT(ISBLANK(D6)))</formula>
    </cfRule>
  </conditionalFormatting>
  <conditionalFormatting sqref="D7:D8">
    <cfRule type="duplicateValues" dxfId="183" priority="336"/>
    <cfRule type="duplicateValues" dxfId="182" priority="340"/>
  </conditionalFormatting>
  <conditionalFormatting sqref="D10">
    <cfRule type="expression" dxfId="181" priority="306" stopIfTrue="1">
      <formula>AND(COUNTIF(#REF!, D10)&gt;1,NOT(ISBLANK(D10)))</formula>
    </cfRule>
  </conditionalFormatting>
  <conditionalFormatting sqref="D11">
    <cfRule type="duplicateValues" dxfId="180" priority="608"/>
    <cfRule type="duplicateValues" dxfId="179" priority="612"/>
  </conditionalFormatting>
  <conditionalFormatting sqref="D12">
    <cfRule type="duplicateValues" dxfId="178" priority="600"/>
    <cfRule type="duplicateValues" dxfId="177" priority="605"/>
  </conditionalFormatting>
  <conditionalFormatting sqref="D13">
    <cfRule type="duplicateValues" dxfId="176" priority="594"/>
    <cfRule type="duplicateValues" dxfId="175" priority="598"/>
  </conditionalFormatting>
  <conditionalFormatting sqref="D14">
    <cfRule type="duplicateValues" dxfId="174" priority="587"/>
    <cfRule type="duplicateValues" dxfId="173" priority="592"/>
  </conditionalFormatting>
  <conditionalFormatting sqref="D15">
    <cfRule type="duplicateValues" dxfId="172" priority="580"/>
    <cfRule type="duplicateValues" dxfId="171" priority="585"/>
  </conditionalFormatting>
  <conditionalFormatting sqref="D16">
    <cfRule type="duplicateValues" dxfId="170" priority="273"/>
    <cfRule type="duplicateValues" dxfId="169" priority="278"/>
  </conditionalFormatting>
  <conditionalFormatting sqref="D17">
    <cfRule type="duplicateValues" dxfId="168" priority="384"/>
    <cfRule type="duplicateValues" dxfId="167" priority="389"/>
  </conditionalFormatting>
  <conditionalFormatting sqref="D18">
    <cfRule type="duplicateValues" dxfId="166" priority="573"/>
    <cfRule type="duplicateValues" dxfId="165" priority="578"/>
  </conditionalFormatting>
  <conditionalFormatting sqref="D19">
    <cfRule type="duplicateValues" dxfId="164" priority="377"/>
    <cfRule type="duplicateValues" dxfId="163" priority="382"/>
  </conditionalFormatting>
  <conditionalFormatting sqref="D25">
    <cfRule type="expression" dxfId="162" priority="308" stopIfTrue="1">
      <formula>AND(COUNTIF(#REF!, D25)&gt;1,NOT(ISBLANK(D25)))</formula>
    </cfRule>
  </conditionalFormatting>
  <conditionalFormatting sqref="D26">
    <cfRule type="duplicateValues" dxfId="161" priority="566"/>
    <cfRule type="duplicateValues" dxfId="160" priority="571"/>
  </conditionalFormatting>
  <conditionalFormatting sqref="D27">
    <cfRule type="duplicateValues" dxfId="159" priority="559"/>
    <cfRule type="duplicateValues" dxfId="158" priority="564"/>
  </conditionalFormatting>
  <conditionalFormatting sqref="D28">
    <cfRule type="duplicateValues" dxfId="157" priority="299"/>
    <cfRule type="duplicateValues" dxfId="156" priority="304"/>
  </conditionalFormatting>
  <conditionalFormatting sqref="D29">
    <cfRule type="duplicateValues" dxfId="155" priority="370"/>
    <cfRule type="duplicateValues" dxfId="154" priority="375"/>
  </conditionalFormatting>
  <conditionalFormatting sqref="D30">
    <cfRule type="duplicateValues" dxfId="153" priority="552"/>
    <cfRule type="duplicateValues" dxfId="152" priority="557"/>
  </conditionalFormatting>
  <conditionalFormatting sqref="D31">
    <cfRule type="duplicateValues" dxfId="151" priority="545"/>
    <cfRule type="duplicateValues" dxfId="150" priority="550"/>
  </conditionalFormatting>
  <conditionalFormatting sqref="D32">
    <cfRule type="duplicateValues" dxfId="149" priority="538"/>
    <cfRule type="duplicateValues" dxfId="148" priority="543"/>
  </conditionalFormatting>
  <conditionalFormatting sqref="D33">
    <cfRule type="duplicateValues" dxfId="147" priority="531"/>
    <cfRule type="duplicateValues" dxfId="146" priority="536"/>
  </conditionalFormatting>
  <conditionalFormatting sqref="D34">
    <cfRule type="duplicateValues" dxfId="145" priority="524"/>
    <cfRule type="duplicateValues" dxfId="144" priority="529"/>
  </conditionalFormatting>
  <conditionalFormatting sqref="D35">
    <cfRule type="duplicateValues" dxfId="143" priority="517"/>
    <cfRule type="duplicateValues" dxfId="142" priority="522"/>
  </conditionalFormatting>
  <conditionalFormatting sqref="D40">
    <cfRule type="expression" dxfId="141" priority="310" stopIfTrue="1">
      <formula>AND(COUNTIF(#REF!, D40)&gt;1,NOT(ISBLANK(D40)))</formula>
    </cfRule>
  </conditionalFormatting>
  <conditionalFormatting sqref="D41">
    <cfRule type="duplicateValues" dxfId="140" priority="363"/>
    <cfRule type="duplicateValues" dxfId="139" priority="368"/>
  </conditionalFormatting>
  <conditionalFormatting sqref="D42">
    <cfRule type="duplicateValues" dxfId="138" priority="510"/>
    <cfRule type="duplicateValues" dxfId="137" priority="515"/>
  </conditionalFormatting>
  <conditionalFormatting sqref="D43">
    <cfRule type="duplicateValues" dxfId="136" priority="503"/>
    <cfRule type="duplicateValues" dxfId="135" priority="508"/>
  </conditionalFormatting>
  <conditionalFormatting sqref="D44">
    <cfRule type="duplicateValues" dxfId="134" priority="496"/>
    <cfRule type="duplicateValues" dxfId="133" priority="501"/>
  </conditionalFormatting>
  <conditionalFormatting sqref="D45">
    <cfRule type="duplicateValues" dxfId="132" priority="292"/>
    <cfRule type="duplicateValues" dxfId="131" priority="297"/>
  </conditionalFormatting>
  <conditionalFormatting sqref="D46">
    <cfRule type="duplicateValues" dxfId="130" priority="489"/>
    <cfRule type="duplicateValues" dxfId="129" priority="494"/>
  </conditionalFormatting>
  <conditionalFormatting sqref="D47">
    <cfRule type="duplicateValues" dxfId="128" priority="285"/>
    <cfRule type="duplicateValues" dxfId="127" priority="290"/>
  </conditionalFormatting>
  <conditionalFormatting sqref="D48:D49">
    <cfRule type="duplicateValues" dxfId="126" priority="482"/>
    <cfRule type="duplicateValues" dxfId="125" priority="487"/>
  </conditionalFormatting>
  <conditionalFormatting sqref="D50">
    <cfRule type="duplicateValues" dxfId="124" priority="356"/>
    <cfRule type="duplicateValues" dxfId="123" priority="361"/>
  </conditionalFormatting>
  <conditionalFormatting sqref="D51">
    <cfRule type="duplicateValues" dxfId="122" priority="475"/>
    <cfRule type="duplicateValues" dxfId="121" priority="480"/>
  </conditionalFormatting>
  <conditionalFormatting sqref="D52">
    <cfRule type="duplicateValues" dxfId="120" priority="349"/>
    <cfRule type="duplicateValues" dxfId="119" priority="354"/>
  </conditionalFormatting>
  <conditionalFormatting sqref="D53">
    <cfRule type="duplicateValues" dxfId="118" priority="468"/>
    <cfRule type="duplicateValues" dxfId="117" priority="473"/>
  </conditionalFormatting>
  <conditionalFormatting sqref="D54">
    <cfRule type="duplicateValues" dxfId="116" priority="461"/>
    <cfRule type="duplicateValues" dxfId="115" priority="466"/>
  </conditionalFormatting>
  <conditionalFormatting sqref="D55">
    <cfRule type="duplicateValues" dxfId="114" priority="454"/>
    <cfRule type="duplicateValues" dxfId="113" priority="459"/>
  </conditionalFormatting>
  <conditionalFormatting sqref="D56">
    <cfRule type="duplicateValues" dxfId="112" priority="447"/>
    <cfRule type="duplicateValues" dxfId="111" priority="452"/>
  </conditionalFormatting>
  <conditionalFormatting sqref="D57">
    <cfRule type="duplicateValues" dxfId="110" priority="440"/>
    <cfRule type="duplicateValues" dxfId="109" priority="445"/>
  </conditionalFormatting>
  <conditionalFormatting sqref="D58">
    <cfRule type="duplicateValues" dxfId="108" priority="433"/>
    <cfRule type="duplicateValues" dxfId="107" priority="438"/>
  </conditionalFormatting>
  <conditionalFormatting sqref="D59">
    <cfRule type="duplicateValues" dxfId="106" priority="426"/>
    <cfRule type="duplicateValues" dxfId="105" priority="431"/>
  </conditionalFormatting>
  <conditionalFormatting sqref="D60">
    <cfRule type="duplicateValues" dxfId="104" priority="419"/>
    <cfRule type="duplicateValues" dxfId="103" priority="424"/>
  </conditionalFormatting>
  <conditionalFormatting sqref="D66">
    <cfRule type="expression" dxfId="102" priority="312" stopIfTrue="1">
      <formula>AND(COUNTIF(#REF!, D66)&gt;1,NOT(ISBLANK(D66)))</formula>
    </cfRule>
  </conditionalFormatting>
  <conditionalFormatting sqref="D67">
    <cfRule type="duplicateValues" dxfId="101" priority="315"/>
    <cfRule type="duplicateValues" dxfId="100" priority="320"/>
  </conditionalFormatting>
  <conditionalFormatting sqref="D71">
    <cfRule type="expression" dxfId="99" priority="321" stopIfTrue="1">
      <formula>AND(COUNTIF(#REF!, D71)&gt;1,NOT(ISBLANK(D71)))</formula>
    </cfRule>
  </conditionalFormatting>
  <conditionalFormatting sqref="D72">
    <cfRule type="duplicateValues" dxfId="98" priority="405"/>
    <cfRule type="duplicateValues" dxfId="97" priority="410"/>
  </conditionalFormatting>
  <conditionalFormatting sqref="D73">
    <cfRule type="duplicateValues" dxfId="96" priority="412"/>
    <cfRule type="duplicateValues" dxfId="95" priority="417"/>
  </conditionalFormatting>
  <conditionalFormatting sqref="D74">
    <cfRule type="duplicateValues" dxfId="94" priority="398"/>
    <cfRule type="duplicateValues" dxfId="93" priority="403"/>
  </conditionalFormatting>
  <conditionalFormatting sqref="D75">
    <cfRule type="duplicateValues" dxfId="92" priority="391"/>
    <cfRule type="duplicateValues" dxfId="91" priority="396"/>
  </conditionalFormatting>
  <conditionalFormatting sqref="D76:D77">
    <cfRule type="duplicateValues" dxfId="90" priority="614"/>
    <cfRule type="duplicateValues" dxfId="89" priority="618"/>
  </conditionalFormatting>
  <conditionalFormatting sqref="D82">
    <cfRule type="expression" dxfId="88" priority="323" stopIfTrue="1">
      <formula>AND(COUNTIF(#REF!, D82)&gt;1,NOT(ISBLANK(D82)))</formula>
    </cfRule>
  </conditionalFormatting>
  <conditionalFormatting sqref="D83">
    <cfRule type="duplicateValues" dxfId="87" priority="342"/>
    <cfRule type="duplicateValues" dxfId="86" priority="347"/>
  </conditionalFormatting>
  <conditionalFormatting sqref="D84">
    <cfRule type="duplicateValues" dxfId="85" priority="168"/>
    <cfRule type="duplicateValues" dxfId="84" priority="173"/>
  </conditionalFormatting>
  <conditionalFormatting sqref="D85">
    <cfRule type="duplicateValues" dxfId="83" priority="266"/>
    <cfRule type="duplicateValues" dxfId="82" priority="271"/>
  </conditionalFormatting>
  <conditionalFormatting sqref="D86">
    <cfRule type="duplicateValues" dxfId="81" priority="259"/>
    <cfRule type="duplicateValues" dxfId="80" priority="264"/>
  </conditionalFormatting>
  <conditionalFormatting sqref="D87">
    <cfRule type="duplicateValues" dxfId="79" priority="252"/>
    <cfRule type="duplicateValues" dxfId="78" priority="257"/>
  </conditionalFormatting>
  <conditionalFormatting sqref="D88">
    <cfRule type="duplicateValues" dxfId="77" priority="147"/>
    <cfRule type="duplicateValues" dxfId="76" priority="152"/>
  </conditionalFormatting>
  <conditionalFormatting sqref="D89">
    <cfRule type="duplicateValues" dxfId="75" priority="245"/>
    <cfRule type="duplicateValues" dxfId="74" priority="250"/>
  </conditionalFormatting>
  <conditionalFormatting sqref="D90">
    <cfRule type="duplicateValues" dxfId="73" priority="140"/>
    <cfRule type="duplicateValues" dxfId="72" priority="145"/>
  </conditionalFormatting>
  <conditionalFormatting sqref="D91:D92">
    <cfRule type="duplicateValues" dxfId="71" priority="238"/>
    <cfRule type="duplicateValues" dxfId="70" priority="243"/>
  </conditionalFormatting>
  <conditionalFormatting sqref="D93">
    <cfRule type="duplicateValues" dxfId="69" priority="161"/>
    <cfRule type="duplicateValues" dxfId="68" priority="166"/>
  </conditionalFormatting>
  <conditionalFormatting sqref="D94">
    <cfRule type="duplicateValues" dxfId="67" priority="231"/>
    <cfRule type="duplicateValues" dxfId="66" priority="236"/>
  </conditionalFormatting>
  <conditionalFormatting sqref="D95">
    <cfRule type="duplicateValues" dxfId="65" priority="154"/>
    <cfRule type="duplicateValues" dxfId="64" priority="159"/>
  </conditionalFormatting>
  <conditionalFormatting sqref="D96">
    <cfRule type="duplicateValues" dxfId="63" priority="224"/>
    <cfRule type="duplicateValues" dxfId="62" priority="229"/>
  </conditionalFormatting>
  <conditionalFormatting sqref="D97">
    <cfRule type="duplicateValues" dxfId="61" priority="217"/>
    <cfRule type="duplicateValues" dxfId="60" priority="222"/>
  </conditionalFormatting>
  <conditionalFormatting sqref="D98">
    <cfRule type="duplicateValues" dxfId="59" priority="210"/>
    <cfRule type="duplicateValues" dxfId="58" priority="215"/>
  </conditionalFormatting>
  <conditionalFormatting sqref="D99">
    <cfRule type="duplicateValues" dxfId="57" priority="203"/>
    <cfRule type="duplicateValues" dxfId="56" priority="208"/>
  </conditionalFormatting>
  <conditionalFormatting sqref="D100">
    <cfRule type="duplicateValues" dxfId="55" priority="196"/>
    <cfRule type="duplicateValues" dxfId="54" priority="201"/>
  </conditionalFormatting>
  <conditionalFormatting sqref="D101">
    <cfRule type="duplicateValues" dxfId="53" priority="189"/>
    <cfRule type="duplicateValues" dxfId="52" priority="194"/>
  </conditionalFormatting>
  <conditionalFormatting sqref="D102">
    <cfRule type="duplicateValues" dxfId="51" priority="182"/>
    <cfRule type="duplicateValues" dxfId="50" priority="187"/>
  </conditionalFormatting>
  <conditionalFormatting sqref="D103">
    <cfRule type="duplicateValues" dxfId="49" priority="175"/>
    <cfRule type="duplicateValues" dxfId="48" priority="180"/>
  </conditionalFormatting>
  <conditionalFormatting sqref="D108">
    <cfRule type="expression" dxfId="47" priority="325" stopIfTrue="1">
      <formula>AND(COUNTIF(#REF!, D108)&gt;1,NOT(ISBLANK(D108)))</formula>
    </cfRule>
  </conditionalFormatting>
  <conditionalFormatting sqref="D109">
    <cfRule type="duplicateValues" dxfId="46" priority="327"/>
    <cfRule type="duplicateValues" dxfId="45" priority="328"/>
    <cfRule type="duplicateValues" dxfId="44" priority="329"/>
    <cfRule type="duplicateValues" dxfId="43" priority="330"/>
    <cfRule type="duplicateValues" dxfId="42" priority="331"/>
    <cfRule type="duplicateValues" dxfId="41" priority="332"/>
    <cfRule type="duplicateValues" dxfId="40" priority="333"/>
  </conditionalFormatting>
  <conditionalFormatting sqref="D110">
    <cfRule type="duplicateValues" dxfId="39" priority="35"/>
    <cfRule type="duplicateValues" dxfId="38" priority="40"/>
  </conditionalFormatting>
  <conditionalFormatting sqref="D111">
    <cfRule type="duplicateValues" dxfId="37" priority="133"/>
    <cfRule type="duplicateValues" dxfId="36" priority="138"/>
  </conditionalFormatting>
  <conditionalFormatting sqref="D112">
    <cfRule type="duplicateValues" dxfId="35" priority="126"/>
    <cfRule type="duplicateValues" dxfId="34" priority="131"/>
  </conditionalFormatting>
  <conditionalFormatting sqref="D113">
    <cfRule type="duplicateValues" dxfId="33" priority="119"/>
    <cfRule type="duplicateValues" dxfId="32" priority="124"/>
  </conditionalFormatting>
  <conditionalFormatting sqref="D114">
    <cfRule type="duplicateValues" dxfId="31" priority="14"/>
    <cfRule type="duplicateValues" dxfId="30" priority="19"/>
  </conditionalFormatting>
  <conditionalFormatting sqref="D115">
    <cfRule type="duplicateValues" dxfId="29" priority="112"/>
    <cfRule type="duplicateValues" dxfId="28" priority="117"/>
  </conditionalFormatting>
  <conditionalFormatting sqref="D116">
    <cfRule type="duplicateValues" dxfId="27" priority="7"/>
    <cfRule type="duplicateValues" dxfId="26" priority="12"/>
  </conditionalFormatting>
  <conditionalFormatting sqref="D117:D118">
    <cfRule type="duplicateValues" dxfId="25" priority="105"/>
    <cfRule type="duplicateValues" dxfId="24" priority="110"/>
  </conditionalFormatting>
  <conditionalFormatting sqref="D119">
    <cfRule type="duplicateValues" dxfId="23" priority="28"/>
    <cfRule type="duplicateValues" dxfId="22" priority="33"/>
  </conditionalFormatting>
  <conditionalFormatting sqref="D120">
    <cfRule type="duplicateValues" dxfId="21" priority="98"/>
    <cfRule type="duplicateValues" dxfId="20" priority="103"/>
  </conditionalFormatting>
  <conditionalFormatting sqref="D121">
    <cfRule type="duplicateValues" dxfId="19" priority="21"/>
    <cfRule type="duplicateValues" dxfId="18" priority="26"/>
  </conditionalFormatting>
  <conditionalFormatting sqref="D122">
    <cfRule type="duplicateValues" dxfId="17" priority="91"/>
    <cfRule type="duplicateValues" dxfId="16" priority="96"/>
  </conditionalFormatting>
  <conditionalFormatting sqref="D123">
    <cfRule type="duplicateValues" dxfId="15" priority="84"/>
    <cfRule type="duplicateValues" dxfId="14" priority="89"/>
  </conditionalFormatting>
  <conditionalFormatting sqref="D124">
    <cfRule type="duplicateValues" dxfId="13" priority="77"/>
    <cfRule type="duplicateValues" dxfId="12" priority="82"/>
  </conditionalFormatting>
  <conditionalFormatting sqref="D125">
    <cfRule type="duplicateValues" dxfId="11" priority="70"/>
    <cfRule type="duplicateValues" dxfId="10" priority="75"/>
  </conditionalFormatting>
  <conditionalFormatting sqref="D126">
    <cfRule type="duplicateValues" dxfId="9" priority="63"/>
    <cfRule type="duplicateValues" dxfId="8" priority="68"/>
  </conditionalFormatting>
  <conditionalFormatting sqref="D127">
    <cfRule type="duplicateValues" dxfId="7" priority="56"/>
    <cfRule type="duplicateValues" dxfId="6" priority="61"/>
  </conditionalFormatting>
  <conditionalFormatting sqref="D128">
    <cfRule type="duplicateValues" dxfId="5" priority="49"/>
    <cfRule type="duplicateValues" dxfId="4" priority="54"/>
  </conditionalFormatting>
  <conditionalFormatting sqref="D129">
    <cfRule type="duplicateValues" dxfId="3" priority="42"/>
    <cfRule type="duplicateValues" dxfId="2" priority="47"/>
  </conditionalFormatting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55"/>
  <sheetViews>
    <sheetView tabSelected="1" workbookViewId="0">
      <selection activeCell="H12" sqref="H12"/>
    </sheetView>
  </sheetViews>
  <sheetFormatPr defaultColWidth="110.7109375" defaultRowHeight="15" x14ac:dyDescent="0.25"/>
  <cols>
    <col min="1" max="1" width="10.42578125" style="26" bestFit="1" customWidth="1"/>
    <col min="2" max="2" width="86.28515625" style="26" customWidth="1"/>
    <col min="3" max="3" width="33.42578125" style="32" customWidth="1"/>
    <col min="4" max="4" width="28.42578125" style="26" customWidth="1"/>
    <col min="5" max="242" width="10.28515625" style="26" customWidth="1"/>
    <col min="243" max="243" width="10.140625" style="26" bestFit="1" customWidth="1"/>
    <col min="244" max="16384" width="110.7109375" style="26"/>
  </cols>
  <sheetData>
    <row r="1" spans="1:4" ht="24.75" customHeight="1" x14ac:dyDescent="0.3">
      <c r="A1" s="25"/>
      <c r="B1" s="25"/>
      <c r="C1" s="154" t="s">
        <v>71</v>
      </c>
      <c r="D1" s="154"/>
    </row>
    <row r="2" spans="1:4" ht="75" customHeight="1" x14ac:dyDescent="0.3">
      <c r="A2" s="25"/>
      <c r="B2" s="27"/>
      <c r="C2" s="155" t="s">
        <v>63</v>
      </c>
      <c r="D2" s="155"/>
    </row>
    <row r="3" spans="1:4" ht="32.25" customHeight="1" x14ac:dyDescent="0.3">
      <c r="A3" s="156" t="s">
        <v>64</v>
      </c>
      <c r="B3" s="156"/>
      <c r="C3" s="156"/>
      <c r="D3" s="156"/>
    </row>
    <row r="4" spans="1:4" ht="43.5" customHeight="1" x14ac:dyDescent="0.3">
      <c r="A4" s="157" t="s">
        <v>72</v>
      </c>
      <c r="B4" s="157"/>
      <c r="C4" s="157"/>
      <c r="D4" s="157"/>
    </row>
    <row r="5" spans="1:4" ht="24" customHeight="1" x14ac:dyDescent="0.3">
      <c r="A5" s="156"/>
      <c r="B5" s="156"/>
      <c r="C5" s="156"/>
      <c r="D5" s="156"/>
    </row>
    <row r="6" spans="1:4" ht="25.5" customHeight="1" x14ac:dyDescent="0.25">
      <c r="A6" s="158" t="s">
        <v>65</v>
      </c>
      <c r="B6" s="158"/>
      <c r="C6" s="158"/>
      <c r="D6" s="158"/>
    </row>
    <row r="7" spans="1:4" ht="15" customHeight="1" x14ac:dyDescent="0.3">
      <c r="A7" s="25"/>
      <c r="B7" s="25"/>
      <c r="C7" s="28"/>
      <c r="D7" s="41"/>
    </row>
    <row r="8" spans="1:4" ht="37.5" x14ac:dyDescent="0.25">
      <c r="A8" s="38" t="s">
        <v>15</v>
      </c>
      <c r="B8" s="38" t="s">
        <v>73</v>
      </c>
      <c r="C8" s="39" t="s">
        <v>399</v>
      </c>
      <c r="D8" s="40" t="s">
        <v>47</v>
      </c>
    </row>
    <row r="9" spans="1:4" ht="42.75" customHeight="1" x14ac:dyDescent="0.25">
      <c r="A9" s="38" t="s">
        <v>74</v>
      </c>
      <c r="B9" s="151" t="s">
        <v>477</v>
      </c>
      <c r="C9" s="151"/>
      <c r="D9" s="151"/>
    </row>
    <row r="10" spans="1:4" ht="18.75" customHeight="1" x14ac:dyDescent="0.25">
      <c r="A10" s="42" t="s">
        <v>40</v>
      </c>
      <c r="B10" s="43" t="s">
        <v>75</v>
      </c>
      <c r="C10" s="44" t="s">
        <v>76</v>
      </c>
      <c r="D10" s="45">
        <v>531.39</v>
      </c>
    </row>
    <row r="11" spans="1:4" ht="18.75" customHeight="1" x14ac:dyDescent="0.25">
      <c r="A11" s="46" t="s">
        <v>41</v>
      </c>
      <c r="B11" s="47" t="s">
        <v>77</v>
      </c>
      <c r="C11" s="48" t="s">
        <v>78</v>
      </c>
      <c r="D11" s="45">
        <v>254.12</v>
      </c>
    </row>
    <row r="12" spans="1:4" ht="15.75" x14ac:dyDescent="0.25">
      <c r="A12" s="42" t="s">
        <v>42</v>
      </c>
      <c r="B12" s="49" t="s">
        <v>79</v>
      </c>
      <c r="C12" s="48" t="s">
        <v>80</v>
      </c>
      <c r="D12" s="45">
        <v>509.7</v>
      </c>
    </row>
    <row r="13" spans="1:4" ht="15.75" x14ac:dyDescent="0.25">
      <c r="A13" s="46" t="s">
        <v>44</v>
      </c>
      <c r="B13" s="49" t="s">
        <v>81</v>
      </c>
      <c r="C13" s="48" t="s">
        <v>82</v>
      </c>
      <c r="D13" s="45">
        <v>378.37</v>
      </c>
    </row>
    <row r="14" spans="1:4" ht="15.75" x14ac:dyDescent="0.25">
      <c r="A14" s="42" t="s">
        <v>45</v>
      </c>
      <c r="B14" s="49" t="s">
        <v>83</v>
      </c>
      <c r="C14" s="48" t="s">
        <v>84</v>
      </c>
      <c r="D14" s="45">
        <v>391.49</v>
      </c>
    </row>
    <row r="15" spans="1:4" ht="22.5" customHeight="1" x14ac:dyDescent="0.25">
      <c r="A15" s="46" t="s">
        <v>85</v>
      </c>
      <c r="B15" s="49" t="s">
        <v>86</v>
      </c>
      <c r="C15" s="48" t="s">
        <v>87</v>
      </c>
      <c r="D15" s="45">
        <v>342.22</v>
      </c>
    </row>
    <row r="16" spans="1:4" ht="15.75" x14ac:dyDescent="0.25">
      <c r="A16" s="42" t="s">
        <v>88</v>
      </c>
      <c r="B16" s="49" t="s">
        <v>89</v>
      </c>
      <c r="C16" s="48" t="s">
        <v>90</v>
      </c>
      <c r="D16" s="45">
        <v>481.78</v>
      </c>
    </row>
    <row r="17" spans="1:4" ht="18.75" customHeight="1" x14ac:dyDescent="0.25">
      <c r="A17" s="46" t="s">
        <v>91</v>
      </c>
      <c r="B17" s="49" t="s">
        <v>92</v>
      </c>
      <c r="C17" s="48" t="s">
        <v>93</v>
      </c>
      <c r="D17" s="45">
        <v>279.38</v>
      </c>
    </row>
    <row r="18" spans="1:4" ht="18.75" customHeight="1" x14ac:dyDescent="0.25">
      <c r="A18" s="42" t="s">
        <v>94</v>
      </c>
      <c r="B18" s="49" t="s">
        <v>95</v>
      </c>
      <c r="C18" s="48" t="s">
        <v>96</v>
      </c>
      <c r="D18" s="45">
        <v>203.08</v>
      </c>
    </row>
    <row r="19" spans="1:4" ht="18.75" customHeight="1" x14ac:dyDescent="0.25">
      <c r="A19" s="46" t="s">
        <v>97</v>
      </c>
      <c r="B19" s="43" t="s">
        <v>419</v>
      </c>
      <c r="C19" s="44" t="s">
        <v>98</v>
      </c>
      <c r="D19" s="45">
        <v>543.16999999999996</v>
      </c>
    </row>
    <row r="20" spans="1:4" ht="18.75" customHeight="1" x14ac:dyDescent="0.25">
      <c r="A20" s="42" t="s">
        <v>99</v>
      </c>
      <c r="B20" s="49" t="s">
        <v>100</v>
      </c>
      <c r="C20" s="48" t="s">
        <v>101</v>
      </c>
      <c r="D20" s="45">
        <v>415.15</v>
      </c>
    </row>
    <row r="21" spans="1:4" ht="18.75" customHeight="1" x14ac:dyDescent="0.25">
      <c r="A21" s="46" t="s">
        <v>102</v>
      </c>
      <c r="B21" s="43" t="s">
        <v>103</v>
      </c>
      <c r="C21" s="44" t="s">
        <v>104</v>
      </c>
      <c r="D21" s="45">
        <v>260.98</v>
      </c>
    </row>
    <row r="22" spans="1:4" ht="18.75" customHeight="1" x14ac:dyDescent="0.25">
      <c r="A22" s="42" t="s">
        <v>105</v>
      </c>
      <c r="B22" s="49" t="s">
        <v>106</v>
      </c>
      <c r="C22" s="48" t="s">
        <v>107</v>
      </c>
      <c r="D22" s="45">
        <v>363.84</v>
      </c>
    </row>
    <row r="23" spans="1:4" ht="18.75" customHeight="1" x14ac:dyDescent="0.25">
      <c r="A23" s="46" t="s">
        <v>108</v>
      </c>
      <c r="B23" s="49" t="s">
        <v>109</v>
      </c>
      <c r="C23" s="48" t="s">
        <v>110</v>
      </c>
      <c r="D23" s="45">
        <v>303.68</v>
      </c>
    </row>
    <row r="24" spans="1:4" ht="18.75" customHeight="1" x14ac:dyDescent="0.25">
      <c r="A24" s="42" t="s">
        <v>111</v>
      </c>
      <c r="B24" s="49" t="s">
        <v>112</v>
      </c>
      <c r="C24" s="48" t="s">
        <v>420</v>
      </c>
      <c r="D24" s="45">
        <v>593.71</v>
      </c>
    </row>
    <row r="25" spans="1:4" ht="15.75" x14ac:dyDescent="0.25">
      <c r="A25" s="46" t="s">
        <v>113</v>
      </c>
      <c r="B25" s="49" t="s">
        <v>114</v>
      </c>
      <c r="C25" s="48" t="s">
        <v>115</v>
      </c>
      <c r="D25" s="45">
        <v>342.22</v>
      </c>
    </row>
    <row r="26" spans="1:4" ht="24.75" customHeight="1" x14ac:dyDescent="0.25">
      <c r="A26" s="46" t="s">
        <v>116</v>
      </c>
      <c r="B26" s="47" t="s">
        <v>410</v>
      </c>
      <c r="C26" s="48" t="s">
        <v>420</v>
      </c>
      <c r="D26" s="45">
        <v>814.35</v>
      </c>
    </row>
    <row r="27" spans="1:4" ht="29.25" customHeight="1" x14ac:dyDescent="0.25">
      <c r="A27" s="46" t="s">
        <v>117</v>
      </c>
      <c r="B27" s="47" t="s">
        <v>417</v>
      </c>
      <c r="C27" s="48" t="s">
        <v>90</v>
      </c>
      <c r="D27" s="45">
        <v>483.97</v>
      </c>
    </row>
    <row r="28" spans="1:4" ht="15.75" x14ac:dyDescent="0.25">
      <c r="A28" s="46" t="s">
        <v>403</v>
      </c>
      <c r="B28" s="47" t="s">
        <v>416</v>
      </c>
      <c r="C28" s="48" t="s">
        <v>420</v>
      </c>
      <c r="D28" s="45">
        <v>814.35</v>
      </c>
    </row>
    <row r="29" spans="1:4" ht="31.5" x14ac:dyDescent="0.25">
      <c r="A29" s="46" t="s">
        <v>404</v>
      </c>
      <c r="B29" s="47" t="s">
        <v>415</v>
      </c>
      <c r="C29" s="48" t="s">
        <v>423</v>
      </c>
      <c r="D29" s="45">
        <v>400.95</v>
      </c>
    </row>
    <row r="30" spans="1:4" ht="24.75" customHeight="1" x14ac:dyDescent="0.25">
      <c r="A30" s="46" t="s">
        <v>405</v>
      </c>
      <c r="B30" s="47" t="s">
        <v>418</v>
      </c>
      <c r="C30" s="48" t="s">
        <v>420</v>
      </c>
      <c r="D30" s="45">
        <v>814.35</v>
      </c>
    </row>
    <row r="31" spans="1:4" ht="40.5" customHeight="1" x14ac:dyDescent="0.25">
      <c r="A31" s="46" t="s">
        <v>406</v>
      </c>
      <c r="B31" s="47" t="s">
        <v>411</v>
      </c>
      <c r="C31" s="48" t="s">
        <v>420</v>
      </c>
      <c r="D31" s="45">
        <v>814.35</v>
      </c>
    </row>
    <row r="32" spans="1:4" ht="31.5" x14ac:dyDescent="0.25">
      <c r="A32" s="46" t="s">
        <v>407</v>
      </c>
      <c r="B32" s="47" t="s">
        <v>412</v>
      </c>
      <c r="C32" s="48" t="s">
        <v>90</v>
      </c>
      <c r="D32" s="45">
        <v>483.97</v>
      </c>
    </row>
    <row r="33" spans="1:4" ht="31.5" x14ac:dyDescent="0.25">
      <c r="A33" s="46" t="s">
        <v>408</v>
      </c>
      <c r="B33" s="47" t="s">
        <v>413</v>
      </c>
      <c r="C33" s="48" t="s">
        <v>423</v>
      </c>
      <c r="D33" s="45">
        <v>400.95</v>
      </c>
    </row>
    <row r="34" spans="1:4" ht="31.5" x14ac:dyDescent="0.25">
      <c r="A34" s="46" t="s">
        <v>409</v>
      </c>
      <c r="B34" s="47" t="s">
        <v>414</v>
      </c>
      <c r="C34" s="48" t="s">
        <v>420</v>
      </c>
      <c r="D34" s="45">
        <v>814.35</v>
      </c>
    </row>
    <row r="35" spans="1:4" ht="23.25" customHeight="1" x14ac:dyDescent="0.25">
      <c r="A35" s="46" t="s">
        <v>479</v>
      </c>
      <c r="B35" s="47" t="s">
        <v>422</v>
      </c>
      <c r="C35" s="48" t="s">
        <v>421</v>
      </c>
      <c r="D35" s="45">
        <v>516.09</v>
      </c>
    </row>
    <row r="36" spans="1:4" ht="38.25" customHeight="1" x14ac:dyDescent="0.25">
      <c r="A36" s="50" t="s">
        <v>118</v>
      </c>
      <c r="B36" s="152" t="s">
        <v>478</v>
      </c>
      <c r="C36" s="152"/>
      <c r="D36" s="152"/>
    </row>
    <row r="37" spans="1:4" ht="25.5" customHeight="1" x14ac:dyDescent="0.25">
      <c r="A37" s="51" t="s">
        <v>119</v>
      </c>
      <c r="B37" s="52" t="s">
        <v>120</v>
      </c>
      <c r="C37" s="53"/>
      <c r="D37" s="45"/>
    </row>
    <row r="38" spans="1:4" ht="15.75" x14ac:dyDescent="0.25">
      <c r="A38" s="54" t="s">
        <v>121</v>
      </c>
      <c r="B38" s="49" t="s">
        <v>122</v>
      </c>
      <c r="C38" s="55" t="s">
        <v>123</v>
      </c>
      <c r="D38" s="45">
        <v>647.26</v>
      </c>
    </row>
    <row r="39" spans="1:4" ht="15.75" x14ac:dyDescent="0.25">
      <c r="A39" s="54" t="s">
        <v>124</v>
      </c>
      <c r="B39" s="49" t="s">
        <v>125</v>
      </c>
      <c r="C39" s="55" t="s">
        <v>126</v>
      </c>
      <c r="D39" s="45">
        <v>405.84</v>
      </c>
    </row>
    <row r="40" spans="1:4" ht="15.75" x14ac:dyDescent="0.25">
      <c r="A40" s="54" t="s">
        <v>127</v>
      </c>
      <c r="B40" s="49" t="s">
        <v>128</v>
      </c>
      <c r="C40" s="55" t="s">
        <v>129</v>
      </c>
      <c r="D40" s="45">
        <v>426.14</v>
      </c>
    </row>
    <row r="41" spans="1:4" ht="15.75" x14ac:dyDescent="0.25">
      <c r="A41" s="54" t="s">
        <v>130</v>
      </c>
      <c r="B41" s="49" t="s">
        <v>131</v>
      </c>
      <c r="C41" s="55" t="s">
        <v>132</v>
      </c>
      <c r="D41" s="45">
        <v>422.03</v>
      </c>
    </row>
    <row r="42" spans="1:4" ht="15.75" x14ac:dyDescent="0.25">
      <c r="A42" s="54" t="s">
        <v>133</v>
      </c>
      <c r="B42" s="56" t="s">
        <v>134</v>
      </c>
      <c r="C42" s="55" t="s">
        <v>135</v>
      </c>
      <c r="D42" s="45">
        <v>426.22</v>
      </c>
    </row>
    <row r="43" spans="1:4" ht="15.75" x14ac:dyDescent="0.25">
      <c r="A43" s="54" t="s">
        <v>136</v>
      </c>
      <c r="B43" s="49" t="s">
        <v>137</v>
      </c>
      <c r="C43" s="55" t="s">
        <v>138</v>
      </c>
      <c r="D43" s="45">
        <v>476.6</v>
      </c>
    </row>
    <row r="44" spans="1:4" ht="15.75" x14ac:dyDescent="0.25">
      <c r="A44" s="54" t="s">
        <v>139</v>
      </c>
      <c r="B44" s="49" t="s">
        <v>140</v>
      </c>
      <c r="C44" s="55" t="s">
        <v>141</v>
      </c>
      <c r="D44" s="45">
        <v>389.4</v>
      </c>
    </row>
    <row r="45" spans="1:4" ht="15.75" x14ac:dyDescent="0.25">
      <c r="A45" s="57" t="s">
        <v>142</v>
      </c>
      <c r="B45" s="49" t="s">
        <v>143</v>
      </c>
      <c r="C45" s="58" t="s">
        <v>144</v>
      </c>
      <c r="D45" s="59">
        <v>434.79</v>
      </c>
    </row>
    <row r="46" spans="1:4" ht="15.75" x14ac:dyDescent="0.25">
      <c r="A46" s="57" t="s">
        <v>145</v>
      </c>
      <c r="B46" s="49" t="s">
        <v>146</v>
      </c>
      <c r="C46" s="58" t="s">
        <v>147</v>
      </c>
      <c r="D46" s="59">
        <v>413.58</v>
      </c>
    </row>
    <row r="47" spans="1:4" ht="15.75" x14ac:dyDescent="0.25">
      <c r="A47" s="57" t="s">
        <v>148</v>
      </c>
      <c r="B47" s="60" t="s">
        <v>149</v>
      </c>
      <c r="C47" s="61" t="s">
        <v>150</v>
      </c>
      <c r="D47" s="59">
        <v>502.27</v>
      </c>
    </row>
    <row r="48" spans="1:4" ht="15.75" x14ac:dyDescent="0.25">
      <c r="A48" s="57" t="s">
        <v>151</v>
      </c>
      <c r="B48" s="49" t="s">
        <v>152</v>
      </c>
      <c r="C48" s="58" t="s">
        <v>153</v>
      </c>
      <c r="D48" s="59">
        <v>408.34</v>
      </c>
    </row>
    <row r="49" spans="1:4" ht="15.75" x14ac:dyDescent="0.25">
      <c r="A49" s="57" t="s">
        <v>154</v>
      </c>
      <c r="B49" s="49" t="s">
        <v>155</v>
      </c>
      <c r="C49" s="58" t="s">
        <v>156</v>
      </c>
      <c r="D49" s="59">
        <v>398.04</v>
      </c>
    </row>
    <row r="50" spans="1:4" ht="15.75" x14ac:dyDescent="0.25">
      <c r="A50" s="57" t="s">
        <v>157</v>
      </c>
      <c r="B50" s="49" t="s">
        <v>158</v>
      </c>
      <c r="C50" s="58" t="s">
        <v>159</v>
      </c>
      <c r="D50" s="59">
        <v>439.07</v>
      </c>
    </row>
    <row r="51" spans="1:4" ht="15.75" x14ac:dyDescent="0.25">
      <c r="A51" s="57" t="s">
        <v>160</v>
      </c>
      <c r="B51" s="49" t="s">
        <v>161</v>
      </c>
      <c r="C51" s="58" t="s">
        <v>162</v>
      </c>
      <c r="D51" s="59">
        <v>533.6</v>
      </c>
    </row>
    <row r="52" spans="1:4" ht="16.5" thickBot="1" x14ac:dyDescent="0.3">
      <c r="A52" s="62" t="s">
        <v>163</v>
      </c>
      <c r="B52" s="63" t="s">
        <v>164</v>
      </c>
      <c r="C52" s="64" t="s">
        <v>165</v>
      </c>
      <c r="D52" s="59">
        <v>467.61</v>
      </c>
    </row>
    <row r="53" spans="1:4" ht="25.5" customHeight="1" thickBot="1" x14ac:dyDescent="0.3">
      <c r="A53" s="65" t="s">
        <v>166</v>
      </c>
      <c r="B53" s="66" t="s">
        <v>425</v>
      </c>
      <c r="C53" s="67"/>
      <c r="D53" s="68"/>
    </row>
    <row r="54" spans="1:4" ht="15.75" x14ac:dyDescent="0.25">
      <c r="A54" s="69" t="s">
        <v>167</v>
      </c>
      <c r="B54" s="60" t="s">
        <v>171</v>
      </c>
      <c r="C54" s="61" t="s">
        <v>172</v>
      </c>
      <c r="D54" s="59">
        <v>251.91</v>
      </c>
    </row>
    <row r="55" spans="1:4" ht="15.75" x14ac:dyDescent="0.25">
      <c r="A55" s="69" t="s">
        <v>168</v>
      </c>
      <c r="B55" s="49" t="s">
        <v>174</v>
      </c>
      <c r="C55" s="70" t="s">
        <v>175</v>
      </c>
      <c r="D55" s="59">
        <v>178.61</v>
      </c>
    </row>
    <row r="56" spans="1:4" ht="15.75" x14ac:dyDescent="0.25">
      <c r="A56" s="69" t="s">
        <v>426</v>
      </c>
      <c r="B56" s="71" t="s">
        <v>177</v>
      </c>
      <c r="C56" s="72" t="s">
        <v>68</v>
      </c>
      <c r="D56" s="59">
        <v>245.21</v>
      </c>
    </row>
    <row r="57" spans="1:4" ht="15.75" x14ac:dyDescent="0.25">
      <c r="A57" s="69" t="s">
        <v>427</v>
      </c>
      <c r="B57" s="49" t="s">
        <v>179</v>
      </c>
      <c r="C57" s="61" t="s">
        <v>180</v>
      </c>
      <c r="D57" s="59">
        <v>234.5</v>
      </c>
    </row>
    <row r="58" spans="1:4" ht="15.75" x14ac:dyDescent="0.25">
      <c r="A58" s="69" t="s">
        <v>428</v>
      </c>
      <c r="B58" s="49" t="s">
        <v>182</v>
      </c>
      <c r="C58" s="70" t="s">
        <v>183</v>
      </c>
      <c r="D58" s="59">
        <v>325.18</v>
      </c>
    </row>
    <row r="59" spans="1:4" ht="15.75" x14ac:dyDescent="0.25">
      <c r="A59" s="69" t="s">
        <v>429</v>
      </c>
      <c r="B59" s="49" t="s">
        <v>185</v>
      </c>
      <c r="C59" s="70" t="s">
        <v>186</v>
      </c>
      <c r="D59" s="59">
        <v>181.07</v>
      </c>
    </row>
    <row r="60" spans="1:4" ht="15.75" x14ac:dyDescent="0.25">
      <c r="A60" s="69" t="s">
        <v>430</v>
      </c>
      <c r="B60" s="49" t="s">
        <v>188</v>
      </c>
      <c r="C60" s="70" t="s">
        <v>189</v>
      </c>
      <c r="D60" s="59">
        <v>165.95</v>
      </c>
    </row>
    <row r="61" spans="1:4" ht="15.75" x14ac:dyDescent="0.25">
      <c r="A61" s="69" t="s">
        <v>431</v>
      </c>
      <c r="B61" s="49" t="s">
        <v>191</v>
      </c>
      <c r="C61" s="70" t="s">
        <v>192</v>
      </c>
      <c r="D61" s="59">
        <v>267.77</v>
      </c>
    </row>
    <row r="62" spans="1:4" ht="15.75" x14ac:dyDescent="0.25">
      <c r="A62" s="69" t="s">
        <v>432</v>
      </c>
      <c r="B62" s="49" t="s">
        <v>194</v>
      </c>
      <c r="C62" s="70" t="s">
        <v>195</v>
      </c>
      <c r="D62" s="59">
        <v>144.19</v>
      </c>
    </row>
    <row r="63" spans="1:4" ht="15.75" x14ac:dyDescent="0.25">
      <c r="A63" s="69" t="s">
        <v>433</v>
      </c>
      <c r="B63" s="49" t="s">
        <v>197</v>
      </c>
      <c r="C63" s="70" t="s">
        <v>198</v>
      </c>
      <c r="D63" s="59">
        <v>143.97</v>
      </c>
    </row>
    <row r="64" spans="1:4" ht="15.75" x14ac:dyDescent="0.25">
      <c r="A64" s="69" t="s">
        <v>434</v>
      </c>
      <c r="B64" s="49" t="s">
        <v>200</v>
      </c>
      <c r="C64" s="70" t="s">
        <v>201</v>
      </c>
      <c r="D64" s="59">
        <v>201.73</v>
      </c>
    </row>
    <row r="65" spans="1:4" ht="15.75" x14ac:dyDescent="0.25">
      <c r="A65" s="69" t="s">
        <v>435</v>
      </c>
      <c r="B65" s="49" t="s">
        <v>203</v>
      </c>
      <c r="C65" s="70" t="s">
        <v>204</v>
      </c>
      <c r="D65" s="59">
        <v>206.04</v>
      </c>
    </row>
    <row r="66" spans="1:4" ht="15.75" x14ac:dyDescent="0.25">
      <c r="A66" s="69" t="s">
        <v>436</v>
      </c>
      <c r="B66" s="49" t="s">
        <v>206</v>
      </c>
      <c r="C66" s="70" t="s">
        <v>207</v>
      </c>
      <c r="D66" s="59">
        <v>1026.32</v>
      </c>
    </row>
    <row r="67" spans="1:4" ht="15.75" x14ac:dyDescent="0.25">
      <c r="A67" s="69" t="s">
        <v>437</v>
      </c>
      <c r="B67" s="49" t="s">
        <v>209</v>
      </c>
      <c r="C67" s="70" t="s">
        <v>210</v>
      </c>
      <c r="D67" s="59">
        <v>399.33</v>
      </c>
    </row>
    <row r="68" spans="1:4" ht="15.75" x14ac:dyDescent="0.25">
      <c r="A68" s="69" t="s">
        <v>438</v>
      </c>
      <c r="B68" s="49" t="s">
        <v>212</v>
      </c>
      <c r="C68" s="70" t="s">
        <v>213</v>
      </c>
      <c r="D68" s="59">
        <v>379.81</v>
      </c>
    </row>
    <row r="69" spans="1:4" ht="15.75" x14ac:dyDescent="0.25">
      <c r="A69" s="69" t="s">
        <v>439</v>
      </c>
      <c r="B69" s="49" t="s">
        <v>215</v>
      </c>
      <c r="C69" s="70" t="s">
        <v>216</v>
      </c>
      <c r="D69" s="59">
        <v>386.85</v>
      </c>
    </row>
    <row r="70" spans="1:4" ht="15.75" x14ac:dyDescent="0.25">
      <c r="A70" s="69" t="s">
        <v>440</v>
      </c>
      <c r="B70" s="49" t="s">
        <v>218</v>
      </c>
      <c r="C70" s="70" t="s">
        <v>219</v>
      </c>
      <c r="D70" s="59">
        <v>680.03</v>
      </c>
    </row>
    <row r="71" spans="1:4" ht="15.75" x14ac:dyDescent="0.25">
      <c r="A71" s="69" t="s">
        <v>441</v>
      </c>
      <c r="B71" s="49" t="s">
        <v>221</v>
      </c>
      <c r="C71" s="70" t="s">
        <v>222</v>
      </c>
      <c r="D71" s="59">
        <v>518.23</v>
      </c>
    </row>
    <row r="72" spans="1:4" ht="15.75" x14ac:dyDescent="0.25">
      <c r="A72" s="69" t="s">
        <v>442</v>
      </c>
      <c r="B72" s="49" t="s">
        <v>224</v>
      </c>
      <c r="C72" s="70" t="s">
        <v>225</v>
      </c>
      <c r="D72" s="59">
        <v>347.47</v>
      </c>
    </row>
    <row r="73" spans="1:4" ht="31.5" x14ac:dyDescent="0.25">
      <c r="A73" s="69" t="s">
        <v>443</v>
      </c>
      <c r="B73" s="49" t="s">
        <v>227</v>
      </c>
      <c r="C73" s="70" t="s">
        <v>228</v>
      </c>
      <c r="D73" s="59">
        <v>443.99</v>
      </c>
    </row>
    <row r="74" spans="1:4" ht="31.5" x14ac:dyDescent="0.25">
      <c r="A74" s="69" t="s">
        <v>444</v>
      </c>
      <c r="B74" s="49" t="s">
        <v>230</v>
      </c>
      <c r="C74" s="70" t="s">
        <v>231</v>
      </c>
      <c r="D74" s="59">
        <v>273.04000000000002</v>
      </c>
    </row>
    <row r="75" spans="1:4" ht="15.75" x14ac:dyDescent="0.25">
      <c r="A75" s="69" t="s">
        <v>445</v>
      </c>
      <c r="B75" s="49" t="s">
        <v>233</v>
      </c>
      <c r="C75" s="70" t="s">
        <v>234</v>
      </c>
      <c r="D75" s="59">
        <v>606.79999999999995</v>
      </c>
    </row>
    <row r="76" spans="1:4" ht="15.75" x14ac:dyDescent="0.25">
      <c r="A76" s="69" t="s">
        <v>446</v>
      </c>
      <c r="B76" s="49" t="s">
        <v>236</v>
      </c>
      <c r="C76" s="70" t="s">
        <v>237</v>
      </c>
      <c r="D76" s="59">
        <v>972.21</v>
      </c>
    </row>
    <row r="77" spans="1:4" ht="15.75" x14ac:dyDescent="0.25">
      <c r="A77" s="69" t="s">
        <v>447</v>
      </c>
      <c r="B77" s="49" t="s">
        <v>239</v>
      </c>
      <c r="C77" s="70" t="s">
        <v>240</v>
      </c>
      <c r="D77" s="59">
        <v>1098.24</v>
      </c>
    </row>
    <row r="78" spans="1:4" ht="18.75" customHeight="1" x14ac:dyDescent="0.25">
      <c r="A78" s="69" t="s">
        <v>448</v>
      </c>
      <c r="B78" s="71" t="s">
        <v>242</v>
      </c>
      <c r="C78" s="72" t="s">
        <v>243</v>
      </c>
      <c r="D78" s="59">
        <v>419.87</v>
      </c>
    </row>
    <row r="79" spans="1:4" ht="15.75" x14ac:dyDescent="0.25">
      <c r="A79" s="69" t="s">
        <v>449</v>
      </c>
      <c r="B79" s="49" t="s">
        <v>245</v>
      </c>
      <c r="C79" s="61" t="s">
        <v>246</v>
      </c>
      <c r="D79" s="59">
        <v>1747.82</v>
      </c>
    </row>
    <row r="80" spans="1:4" ht="15.75" x14ac:dyDescent="0.25">
      <c r="A80" s="69" t="s">
        <v>450</v>
      </c>
      <c r="B80" s="49" t="s">
        <v>248</v>
      </c>
      <c r="C80" s="70" t="s">
        <v>249</v>
      </c>
      <c r="D80" s="59">
        <v>1747.82</v>
      </c>
    </row>
    <row r="81" spans="1:4" ht="15.75" x14ac:dyDescent="0.25">
      <c r="A81" s="69" t="s">
        <v>451</v>
      </c>
      <c r="B81" s="49" t="s">
        <v>251</v>
      </c>
      <c r="C81" s="70" t="s">
        <v>252</v>
      </c>
      <c r="D81" s="59">
        <v>280.37</v>
      </c>
    </row>
    <row r="82" spans="1:4" ht="15.75" x14ac:dyDescent="0.25">
      <c r="A82" s="69" t="s">
        <v>452</v>
      </c>
      <c r="B82" s="49" t="s">
        <v>254</v>
      </c>
      <c r="C82" s="70" t="s">
        <v>255</v>
      </c>
      <c r="D82" s="59">
        <v>350.8</v>
      </c>
    </row>
    <row r="83" spans="1:4" ht="15.75" x14ac:dyDescent="0.25">
      <c r="A83" s="69" t="s">
        <v>453</v>
      </c>
      <c r="B83" s="49" t="s">
        <v>257</v>
      </c>
      <c r="C83" s="70" t="s">
        <v>258</v>
      </c>
      <c r="D83" s="59">
        <v>1208.49</v>
      </c>
    </row>
    <row r="84" spans="1:4" ht="15.75" x14ac:dyDescent="0.25">
      <c r="A84" s="69" t="s">
        <v>454</v>
      </c>
      <c r="B84" s="49" t="s">
        <v>260</v>
      </c>
      <c r="C84" s="73" t="s">
        <v>261</v>
      </c>
      <c r="D84" s="59">
        <v>510.45</v>
      </c>
    </row>
    <row r="85" spans="1:4" ht="18.75" customHeight="1" x14ac:dyDescent="0.25">
      <c r="A85" s="69" t="s">
        <v>455</v>
      </c>
      <c r="B85" s="49" t="s">
        <v>263</v>
      </c>
      <c r="C85" s="70" t="s">
        <v>264</v>
      </c>
      <c r="D85" s="59">
        <v>526.94000000000005</v>
      </c>
    </row>
    <row r="86" spans="1:4" ht="15.75" x14ac:dyDescent="0.25">
      <c r="A86" s="69" t="s">
        <v>456</v>
      </c>
      <c r="B86" s="49" t="s">
        <v>266</v>
      </c>
      <c r="C86" s="73" t="s">
        <v>267</v>
      </c>
      <c r="D86" s="59">
        <v>287.27999999999997</v>
      </c>
    </row>
    <row r="87" spans="1:4" ht="15.75" x14ac:dyDescent="0.25">
      <c r="A87" s="69" t="s">
        <v>457</v>
      </c>
      <c r="B87" s="49" t="s">
        <v>269</v>
      </c>
      <c r="C87" s="70" t="s">
        <v>270</v>
      </c>
      <c r="D87" s="59">
        <v>1675.53</v>
      </c>
    </row>
    <row r="88" spans="1:4" ht="31.5" x14ac:dyDescent="0.25">
      <c r="A88" s="69" t="s">
        <v>458</v>
      </c>
      <c r="B88" s="49" t="s">
        <v>272</v>
      </c>
      <c r="C88" s="70" t="s">
        <v>273</v>
      </c>
      <c r="D88" s="59">
        <v>1228.94</v>
      </c>
    </row>
    <row r="89" spans="1:4" ht="18.75" customHeight="1" x14ac:dyDescent="0.25">
      <c r="A89" s="69" t="s">
        <v>459</v>
      </c>
      <c r="B89" s="49" t="s">
        <v>275</v>
      </c>
      <c r="C89" s="70" t="s">
        <v>276</v>
      </c>
      <c r="D89" s="59">
        <v>1193.26</v>
      </c>
    </row>
    <row r="90" spans="1:4" ht="18.75" customHeight="1" x14ac:dyDescent="0.25">
      <c r="A90" s="69" t="s">
        <v>460</v>
      </c>
      <c r="B90" s="49" t="s">
        <v>278</v>
      </c>
      <c r="C90" s="70" t="s">
        <v>279</v>
      </c>
      <c r="D90" s="59">
        <v>1187.26</v>
      </c>
    </row>
    <row r="91" spans="1:4" ht="15.75" x14ac:dyDescent="0.25">
      <c r="A91" s="69" t="s">
        <v>461</v>
      </c>
      <c r="B91" s="49" t="s">
        <v>281</v>
      </c>
      <c r="C91" s="70" t="s">
        <v>282</v>
      </c>
      <c r="D91" s="59">
        <v>73.83</v>
      </c>
    </row>
    <row r="92" spans="1:4" ht="15.75" x14ac:dyDescent="0.25">
      <c r="A92" s="69" t="s">
        <v>462</v>
      </c>
      <c r="B92" s="74" t="s">
        <v>284</v>
      </c>
      <c r="C92" s="72" t="s">
        <v>285</v>
      </c>
      <c r="D92" s="59">
        <v>393.85</v>
      </c>
    </row>
    <row r="93" spans="1:4" ht="15.75" x14ac:dyDescent="0.25">
      <c r="A93" s="69" t="s">
        <v>463</v>
      </c>
      <c r="B93" s="49" t="s">
        <v>287</v>
      </c>
      <c r="C93" s="75" t="s">
        <v>288</v>
      </c>
      <c r="D93" s="59">
        <v>238.81</v>
      </c>
    </row>
    <row r="94" spans="1:4" ht="15.75" x14ac:dyDescent="0.25">
      <c r="A94" s="69" t="s">
        <v>464</v>
      </c>
      <c r="B94" s="63" t="s">
        <v>290</v>
      </c>
      <c r="C94" s="76" t="s">
        <v>291</v>
      </c>
      <c r="D94" s="59">
        <v>264.62</v>
      </c>
    </row>
    <row r="95" spans="1:4" ht="15.75" x14ac:dyDescent="0.25">
      <c r="A95" s="69" t="s">
        <v>465</v>
      </c>
      <c r="B95" s="43" t="s">
        <v>293</v>
      </c>
      <c r="C95" s="72" t="s">
        <v>294</v>
      </c>
      <c r="D95" s="59">
        <v>846.59</v>
      </c>
    </row>
    <row r="96" spans="1:4" ht="16.5" thickBot="1" x14ac:dyDescent="0.3">
      <c r="A96" s="69" t="s">
        <v>466</v>
      </c>
      <c r="B96" s="77" t="s">
        <v>296</v>
      </c>
      <c r="C96" s="78" t="s">
        <v>297</v>
      </c>
      <c r="D96" s="59">
        <v>109.21</v>
      </c>
    </row>
    <row r="97" spans="1:4" ht="29.25" customHeight="1" thickBot="1" x14ac:dyDescent="0.3">
      <c r="A97" s="65" t="s">
        <v>169</v>
      </c>
      <c r="B97" s="66" t="s">
        <v>424</v>
      </c>
      <c r="C97" s="79"/>
      <c r="D97" s="68"/>
    </row>
    <row r="98" spans="1:4" ht="15.75" x14ac:dyDescent="0.25">
      <c r="A98" s="69" t="s">
        <v>170</v>
      </c>
      <c r="B98" s="74" t="s">
        <v>298</v>
      </c>
      <c r="C98" s="80" t="s">
        <v>299</v>
      </c>
      <c r="D98" s="59">
        <v>103.9</v>
      </c>
    </row>
    <row r="99" spans="1:4" ht="15.75" x14ac:dyDescent="0.25">
      <c r="A99" s="69" t="s">
        <v>173</v>
      </c>
      <c r="B99" s="74" t="s">
        <v>300</v>
      </c>
      <c r="C99" s="72" t="s">
        <v>301</v>
      </c>
      <c r="D99" s="59">
        <v>1158.67</v>
      </c>
    </row>
    <row r="100" spans="1:4" ht="18.75" customHeight="1" x14ac:dyDescent="0.25">
      <c r="A100" s="69" t="s">
        <v>176</v>
      </c>
      <c r="B100" s="49" t="s">
        <v>302</v>
      </c>
      <c r="C100" s="75" t="s">
        <v>303</v>
      </c>
      <c r="D100" s="59">
        <v>510.99</v>
      </c>
    </row>
    <row r="101" spans="1:4" ht="15.75" x14ac:dyDescent="0.25">
      <c r="A101" s="69" t="s">
        <v>178</v>
      </c>
      <c r="B101" s="49" t="s">
        <v>304</v>
      </c>
      <c r="C101" s="70" t="s">
        <v>305</v>
      </c>
      <c r="D101" s="59">
        <v>510.99</v>
      </c>
    </row>
    <row r="102" spans="1:4" ht="15.75" x14ac:dyDescent="0.25">
      <c r="A102" s="69" t="s">
        <v>181</v>
      </c>
      <c r="B102" s="49" t="s">
        <v>306</v>
      </c>
      <c r="C102" s="76" t="s">
        <v>307</v>
      </c>
      <c r="D102" s="59">
        <v>510.99</v>
      </c>
    </row>
    <row r="103" spans="1:4" ht="15.75" x14ac:dyDescent="0.25">
      <c r="A103" s="69" t="s">
        <v>184</v>
      </c>
      <c r="B103" s="49" t="s">
        <v>308</v>
      </c>
      <c r="C103" s="70" t="s">
        <v>309</v>
      </c>
      <c r="D103" s="59">
        <v>1562.1</v>
      </c>
    </row>
    <row r="104" spans="1:4" ht="15.75" x14ac:dyDescent="0.25">
      <c r="A104" s="69" t="s">
        <v>187</v>
      </c>
      <c r="B104" s="49" t="s">
        <v>310</v>
      </c>
      <c r="C104" s="70" t="s">
        <v>311</v>
      </c>
      <c r="D104" s="59">
        <v>510.99</v>
      </c>
    </row>
    <row r="105" spans="1:4" ht="18.75" customHeight="1" x14ac:dyDescent="0.25">
      <c r="A105" s="69" t="s">
        <v>190</v>
      </c>
      <c r="B105" s="49" t="s">
        <v>312</v>
      </c>
      <c r="C105" s="70" t="s">
        <v>313</v>
      </c>
      <c r="D105" s="59">
        <v>1794.15</v>
      </c>
    </row>
    <row r="106" spans="1:4" ht="15.75" x14ac:dyDescent="0.25">
      <c r="A106" s="69" t="s">
        <v>193</v>
      </c>
      <c r="B106" s="49" t="s">
        <v>314</v>
      </c>
      <c r="C106" s="61" t="s">
        <v>315</v>
      </c>
      <c r="D106" s="59">
        <v>618.20000000000005</v>
      </c>
    </row>
    <row r="107" spans="1:4" ht="15.75" x14ac:dyDescent="0.25">
      <c r="A107" s="69" t="s">
        <v>196</v>
      </c>
      <c r="B107" s="49" t="s">
        <v>316</v>
      </c>
      <c r="C107" s="61" t="s">
        <v>317</v>
      </c>
      <c r="D107" s="59">
        <v>618.20000000000005</v>
      </c>
    </row>
    <row r="108" spans="1:4" ht="15.75" x14ac:dyDescent="0.25">
      <c r="A108" s="69" t="s">
        <v>199</v>
      </c>
      <c r="B108" s="49" t="s">
        <v>318</v>
      </c>
      <c r="C108" s="61" t="s">
        <v>319</v>
      </c>
      <c r="D108" s="59">
        <v>510.99</v>
      </c>
    </row>
    <row r="109" spans="1:4" ht="18.75" customHeight="1" x14ac:dyDescent="0.25">
      <c r="A109" s="69" t="s">
        <v>202</v>
      </c>
      <c r="B109" s="49" t="s">
        <v>320</v>
      </c>
      <c r="C109" s="61" t="s">
        <v>321</v>
      </c>
      <c r="D109" s="81">
        <v>510.99</v>
      </c>
    </row>
    <row r="110" spans="1:4" ht="15.75" x14ac:dyDescent="0.25">
      <c r="A110" s="69" t="s">
        <v>205</v>
      </c>
      <c r="B110" s="49" t="s">
        <v>322</v>
      </c>
      <c r="C110" s="61" t="s">
        <v>323</v>
      </c>
      <c r="D110" s="59">
        <v>431.66</v>
      </c>
    </row>
    <row r="111" spans="1:4" ht="15.75" x14ac:dyDescent="0.25">
      <c r="A111" s="69" t="s">
        <v>208</v>
      </c>
      <c r="B111" s="49" t="s">
        <v>324</v>
      </c>
      <c r="C111" s="61" t="s">
        <v>325</v>
      </c>
      <c r="D111" s="59">
        <v>510.99</v>
      </c>
    </row>
    <row r="112" spans="1:4" ht="15.75" x14ac:dyDescent="0.25">
      <c r="A112" s="69" t="s">
        <v>211</v>
      </c>
      <c r="B112" s="49" t="s">
        <v>326</v>
      </c>
      <c r="C112" s="61" t="s">
        <v>327</v>
      </c>
      <c r="D112" s="59">
        <v>1394.36</v>
      </c>
    </row>
    <row r="113" spans="1:4" ht="31.5" x14ac:dyDescent="0.25">
      <c r="A113" s="69" t="s">
        <v>214</v>
      </c>
      <c r="B113" s="49" t="s">
        <v>328</v>
      </c>
      <c r="C113" s="61" t="s">
        <v>329</v>
      </c>
      <c r="D113" s="59">
        <v>832.74</v>
      </c>
    </row>
    <row r="114" spans="1:4" ht="15.75" x14ac:dyDescent="0.25">
      <c r="A114" s="69" t="s">
        <v>217</v>
      </c>
      <c r="B114" s="49" t="s">
        <v>330</v>
      </c>
      <c r="C114" s="61" t="s">
        <v>331</v>
      </c>
      <c r="D114" s="59">
        <v>300.26</v>
      </c>
    </row>
    <row r="115" spans="1:4" ht="31.5" x14ac:dyDescent="0.25">
      <c r="A115" s="69" t="s">
        <v>220</v>
      </c>
      <c r="B115" s="49" t="s">
        <v>332</v>
      </c>
      <c r="C115" s="61" t="s">
        <v>331</v>
      </c>
      <c r="D115" s="59">
        <v>300.26</v>
      </c>
    </row>
    <row r="116" spans="1:4" ht="15.75" x14ac:dyDescent="0.25">
      <c r="A116" s="69" t="s">
        <v>223</v>
      </c>
      <c r="B116" s="49" t="s">
        <v>333</v>
      </c>
      <c r="C116" s="61" t="s">
        <v>334</v>
      </c>
      <c r="D116" s="59">
        <v>345.49</v>
      </c>
    </row>
    <row r="117" spans="1:4" ht="15.75" x14ac:dyDescent="0.25">
      <c r="A117" s="69" t="s">
        <v>226</v>
      </c>
      <c r="B117" s="49" t="s">
        <v>335</v>
      </c>
      <c r="C117" s="61" t="s">
        <v>336</v>
      </c>
      <c r="D117" s="59">
        <v>2383.42</v>
      </c>
    </row>
    <row r="118" spans="1:4" ht="15.75" x14ac:dyDescent="0.25">
      <c r="A118" s="69" t="s">
        <v>229</v>
      </c>
      <c r="B118" s="49" t="s">
        <v>337</v>
      </c>
      <c r="C118" s="70" t="s">
        <v>338</v>
      </c>
      <c r="D118" s="59">
        <v>783.41</v>
      </c>
    </row>
    <row r="119" spans="1:4" ht="15.75" x14ac:dyDescent="0.25">
      <c r="A119" s="69" t="s">
        <v>232</v>
      </c>
      <c r="B119" s="49" t="s">
        <v>339</v>
      </c>
      <c r="C119" s="70" t="s">
        <v>340</v>
      </c>
      <c r="D119" s="59">
        <v>591.19000000000005</v>
      </c>
    </row>
    <row r="120" spans="1:4" ht="15.75" x14ac:dyDescent="0.25">
      <c r="A120" s="69" t="s">
        <v>235</v>
      </c>
      <c r="B120" s="49" t="s">
        <v>341</v>
      </c>
      <c r="C120" s="70" t="s">
        <v>342</v>
      </c>
      <c r="D120" s="59">
        <v>591.19000000000005</v>
      </c>
    </row>
    <row r="121" spans="1:4" ht="15.75" x14ac:dyDescent="0.25">
      <c r="A121" s="69" t="s">
        <v>238</v>
      </c>
      <c r="B121" s="49" t="s">
        <v>343</v>
      </c>
      <c r="C121" s="70" t="s">
        <v>344</v>
      </c>
      <c r="D121" s="59">
        <v>591.19000000000005</v>
      </c>
    </row>
    <row r="122" spans="1:4" ht="15.75" x14ac:dyDescent="0.25">
      <c r="A122" s="69" t="s">
        <v>241</v>
      </c>
      <c r="B122" s="49" t="s">
        <v>345</v>
      </c>
      <c r="C122" s="76" t="s">
        <v>346</v>
      </c>
      <c r="D122" s="59">
        <v>591.19000000000005</v>
      </c>
    </row>
    <row r="123" spans="1:4" ht="15.75" x14ac:dyDescent="0.25">
      <c r="A123" s="69" t="s">
        <v>244</v>
      </c>
      <c r="B123" s="49" t="s">
        <v>347</v>
      </c>
      <c r="C123" s="70" t="s">
        <v>348</v>
      </c>
      <c r="D123" s="59">
        <v>591.19000000000005</v>
      </c>
    </row>
    <row r="124" spans="1:4" ht="15.75" x14ac:dyDescent="0.25">
      <c r="A124" s="69" t="s">
        <v>247</v>
      </c>
      <c r="B124" s="49" t="s">
        <v>349</v>
      </c>
      <c r="C124" s="70" t="s">
        <v>350</v>
      </c>
      <c r="D124" s="59">
        <v>804.27</v>
      </c>
    </row>
    <row r="125" spans="1:4" ht="15.75" x14ac:dyDescent="0.25">
      <c r="A125" s="69" t="s">
        <v>250</v>
      </c>
      <c r="B125" s="49" t="s">
        <v>351</v>
      </c>
      <c r="C125" s="61" t="s">
        <v>352</v>
      </c>
      <c r="D125" s="59">
        <v>591.19000000000005</v>
      </c>
    </row>
    <row r="126" spans="1:4" ht="15.75" x14ac:dyDescent="0.25">
      <c r="A126" s="69" t="s">
        <v>253</v>
      </c>
      <c r="B126" s="49" t="s">
        <v>353</v>
      </c>
      <c r="C126" s="61" t="s">
        <v>354</v>
      </c>
      <c r="D126" s="59">
        <v>591.19000000000005</v>
      </c>
    </row>
    <row r="127" spans="1:4" ht="15.75" x14ac:dyDescent="0.25">
      <c r="A127" s="69" t="s">
        <v>256</v>
      </c>
      <c r="B127" s="49" t="s">
        <v>355</v>
      </c>
      <c r="C127" s="61" t="s">
        <v>356</v>
      </c>
      <c r="D127" s="59">
        <v>591.19000000000005</v>
      </c>
    </row>
    <row r="128" spans="1:4" ht="15.75" x14ac:dyDescent="0.25">
      <c r="A128" s="69" t="s">
        <v>259</v>
      </c>
      <c r="B128" s="49" t="s">
        <v>357</v>
      </c>
      <c r="C128" s="61" t="s">
        <v>358</v>
      </c>
      <c r="D128" s="59">
        <v>777.43</v>
      </c>
    </row>
    <row r="129" spans="1:4" ht="15.75" x14ac:dyDescent="0.25">
      <c r="A129" s="69" t="s">
        <v>262</v>
      </c>
      <c r="B129" s="49" t="s">
        <v>359</v>
      </c>
      <c r="C129" s="70" t="s">
        <v>360</v>
      </c>
      <c r="D129" s="59">
        <v>591.19000000000005</v>
      </c>
    </row>
    <row r="130" spans="1:4" ht="15.75" x14ac:dyDescent="0.25">
      <c r="A130" s="69" t="s">
        <v>265</v>
      </c>
      <c r="B130" s="49" t="s">
        <v>361</v>
      </c>
      <c r="C130" s="70" t="s">
        <v>362</v>
      </c>
      <c r="D130" s="59">
        <v>591.19000000000005</v>
      </c>
    </row>
    <row r="131" spans="1:4" ht="15.75" x14ac:dyDescent="0.25">
      <c r="A131" s="69" t="s">
        <v>268</v>
      </c>
      <c r="B131" s="49" t="s">
        <v>363</v>
      </c>
      <c r="C131" s="70" t="s">
        <v>364</v>
      </c>
      <c r="D131" s="59">
        <v>690.28</v>
      </c>
    </row>
    <row r="132" spans="1:4" ht="15.75" x14ac:dyDescent="0.25">
      <c r="A132" s="69" t="s">
        <v>271</v>
      </c>
      <c r="B132" s="71" t="s">
        <v>365</v>
      </c>
      <c r="C132" s="72" t="s">
        <v>366</v>
      </c>
      <c r="D132" s="59">
        <v>690.28</v>
      </c>
    </row>
    <row r="133" spans="1:4" ht="15.75" x14ac:dyDescent="0.25">
      <c r="A133" s="69" t="s">
        <v>274</v>
      </c>
      <c r="B133" s="49" t="s">
        <v>367</v>
      </c>
      <c r="C133" s="70" t="s">
        <v>368</v>
      </c>
      <c r="D133" s="59">
        <v>1229.82</v>
      </c>
    </row>
    <row r="134" spans="1:4" ht="15.75" x14ac:dyDescent="0.25">
      <c r="A134" s="69" t="s">
        <v>277</v>
      </c>
      <c r="B134" s="49" t="s">
        <v>369</v>
      </c>
      <c r="C134" s="70" t="s">
        <v>370</v>
      </c>
      <c r="D134" s="59">
        <v>897.39</v>
      </c>
    </row>
    <row r="135" spans="1:4" ht="15.75" x14ac:dyDescent="0.25">
      <c r="A135" s="69" t="s">
        <v>280</v>
      </c>
      <c r="B135" s="49" t="s">
        <v>371</v>
      </c>
      <c r="C135" s="70" t="s">
        <v>372</v>
      </c>
      <c r="D135" s="59">
        <v>897.39</v>
      </c>
    </row>
    <row r="136" spans="1:4" ht="15.75" x14ac:dyDescent="0.25">
      <c r="A136" s="69" t="s">
        <v>283</v>
      </c>
      <c r="B136" s="49" t="s">
        <v>373</v>
      </c>
      <c r="C136" s="70" t="s">
        <v>374</v>
      </c>
      <c r="D136" s="59">
        <v>897.39</v>
      </c>
    </row>
    <row r="137" spans="1:4" ht="15.75" x14ac:dyDescent="0.25">
      <c r="A137" s="69" t="s">
        <v>286</v>
      </c>
      <c r="B137" s="49" t="s">
        <v>375</v>
      </c>
      <c r="C137" s="70" t="s">
        <v>376</v>
      </c>
      <c r="D137" s="59">
        <v>897.39</v>
      </c>
    </row>
    <row r="138" spans="1:4" ht="15.75" x14ac:dyDescent="0.25">
      <c r="A138" s="69" t="s">
        <v>289</v>
      </c>
      <c r="B138" s="49" t="s">
        <v>377</v>
      </c>
      <c r="C138" s="76" t="s">
        <v>378</v>
      </c>
      <c r="D138" s="59">
        <v>897.39</v>
      </c>
    </row>
    <row r="139" spans="1:4" ht="15.75" x14ac:dyDescent="0.25">
      <c r="A139" s="69" t="s">
        <v>292</v>
      </c>
      <c r="B139" s="49" t="s">
        <v>379</v>
      </c>
      <c r="C139" s="70" t="s">
        <v>380</v>
      </c>
      <c r="D139" s="59">
        <v>897.39</v>
      </c>
    </row>
    <row r="140" spans="1:4" ht="15.75" x14ac:dyDescent="0.25">
      <c r="A140" s="69" t="s">
        <v>295</v>
      </c>
      <c r="B140" s="49" t="s">
        <v>381</v>
      </c>
      <c r="C140" s="70" t="s">
        <v>382</v>
      </c>
      <c r="D140" s="59">
        <v>637.07000000000005</v>
      </c>
    </row>
    <row r="141" spans="1:4" ht="15.75" x14ac:dyDescent="0.25">
      <c r="A141" s="69" t="s">
        <v>467</v>
      </c>
      <c r="B141" s="49" t="s">
        <v>383</v>
      </c>
      <c r="C141" s="70" t="s">
        <v>384</v>
      </c>
      <c r="D141" s="59">
        <v>591.19000000000005</v>
      </c>
    </row>
    <row r="142" spans="1:4" ht="15.75" x14ac:dyDescent="0.25">
      <c r="A142" s="69" t="s">
        <v>468</v>
      </c>
      <c r="B142" s="49" t="s">
        <v>385</v>
      </c>
      <c r="C142" s="61" t="s">
        <v>386</v>
      </c>
      <c r="D142" s="59">
        <v>756.93</v>
      </c>
    </row>
    <row r="143" spans="1:4" ht="15.75" x14ac:dyDescent="0.25">
      <c r="A143" s="69" t="s">
        <v>469</v>
      </c>
      <c r="B143" s="49" t="s">
        <v>387</v>
      </c>
      <c r="C143" s="61" t="s">
        <v>388</v>
      </c>
      <c r="D143" s="59">
        <v>719.06</v>
      </c>
    </row>
    <row r="144" spans="1:4" ht="15.75" x14ac:dyDescent="0.25">
      <c r="A144" s="69" t="s">
        <v>470</v>
      </c>
      <c r="B144" s="49" t="s">
        <v>389</v>
      </c>
      <c r="C144" s="61" t="s">
        <v>390</v>
      </c>
      <c r="D144" s="59">
        <v>288.05</v>
      </c>
    </row>
    <row r="145" spans="1:4" ht="15.75" x14ac:dyDescent="0.25">
      <c r="A145" s="69" t="s">
        <v>471</v>
      </c>
      <c r="B145" s="49" t="s">
        <v>391</v>
      </c>
      <c r="C145" s="61" t="s">
        <v>392</v>
      </c>
      <c r="D145" s="59">
        <v>710.75</v>
      </c>
    </row>
    <row r="146" spans="1:4" ht="15.75" x14ac:dyDescent="0.25">
      <c r="A146" s="69" t="s">
        <v>472</v>
      </c>
      <c r="B146" s="49" t="s">
        <v>393</v>
      </c>
      <c r="C146" s="61" t="s">
        <v>394</v>
      </c>
      <c r="D146" s="59">
        <v>418.23</v>
      </c>
    </row>
    <row r="147" spans="1:4" ht="15.75" x14ac:dyDescent="0.25">
      <c r="A147" s="69" t="s">
        <v>473</v>
      </c>
      <c r="B147" s="49" t="s">
        <v>395</v>
      </c>
      <c r="C147" s="61" t="s">
        <v>396</v>
      </c>
      <c r="D147" s="59">
        <v>189.88</v>
      </c>
    </row>
    <row r="148" spans="1:4" ht="15.75" x14ac:dyDescent="0.25">
      <c r="A148" s="69" t="s">
        <v>474</v>
      </c>
      <c r="B148" s="49" t="s">
        <v>66</v>
      </c>
      <c r="C148" s="61" t="s">
        <v>67</v>
      </c>
      <c r="D148" s="59">
        <v>209.09</v>
      </c>
    </row>
    <row r="149" spans="1:4" ht="15.75" x14ac:dyDescent="0.25">
      <c r="A149" s="69" t="s">
        <v>475</v>
      </c>
      <c r="B149" s="49" t="s">
        <v>397</v>
      </c>
      <c r="C149" s="72" t="s">
        <v>398</v>
      </c>
      <c r="D149" s="59">
        <v>506.17</v>
      </c>
    </row>
    <row r="150" spans="1:4" ht="15.75" x14ac:dyDescent="0.25">
      <c r="A150" s="69" t="s">
        <v>476</v>
      </c>
      <c r="B150" s="82" t="s">
        <v>69</v>
      </c>
      <c r="C150" s="83" t="s">
        <v>70</v>
      </c>
      <c r="D150" s="81">
        <v>40.47</v>
      </c>
    </row>
    <row r="151" spans="1:4" ht="25.5" customHeight="1" x14ac:dyDescent="0.25">
      <c r="A151" s="153"/>
      <c r="B151" s="153"/>
      <c r="C151" s="153"/>
      <c r="D151" s="153"/>
    </row>
    <row r="152" spans="1:4" ht="18.75" x14ac:dyDescent="0.25">
      <c r="A152" s="29"/>
      <c r="B152" s="30"/>
      <c r="C152" s="31"/>
    </row>
    <row r="153" spans="1:4" ht="18.75" x14ac:dyDescent="0.25">
      <c r="A153" s="29"/>
      <c r="B153" s="30"/>
      <c r="C153" s="31"/>
    </row>
    <row r="154" spans="1:4" ht="18.75" x14ac:dyDescent="0.25">
      <c r="A154" s="29"/>
      <c r="B154" s="30"/>
      <c r="C154" s="31"/>
    </row>
    <row r="155" spans="1:4" ht="18.75" x14ac:dyDescent="0.25">
      <c r="A155" s="29"/>
    </row>
  </sheetData>
  <mergeCells count="9">
    <mergeCell ref="B9:D9"/>
    <mergeCell ref="B36:D36"/>
    <mergeCell ref="A151:D151"/>
    <mergeCell ref="C1:D1"/>
    <mergeCell ref="C2:D2"/>
    <mergeCell ref="A3:D3"/>
    <mergeCell ref="A4:D4"/>
    <mergeCell ref="A5:D5"/>
    <mergeCell ref="A6:D6"/>
  </mergeCells>
  <conditionalFormatting sqref="C133:C148 C93:C94 C57:C77 C54:C55 C79:C91 C97 C100:C104 C106:C113 C116:C131">
    <cfRule type="duplicateValues" dxfId="1" priority="1"/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45"/>
  <sheetViews>
    <sheetView topLeftCell="A9" workbookViewId="0">
      <selection activeCell="B15" sqref="B15"/>
    </sheetView>
  </sheetViews>
  <sheetFormatPr defaultColWidth="110.7109375" defaultRowHeight="15" x14ac:dyDescent="0.25"/>
  <cols>
    <col min="1" max="1" width="10.42578125" style="26" bestFit="1" customWidth="1"/>
    <col min="2" max="2" width="86.28515625" style="26" customWidth="1"/>
    <col min="3" max="3" width="33.42578125" style="32" customWidth="1"/>
    <col min="4" max="4" width="28.42578125" style="26" customWidth="1"/>
    <col min="5" max="242" width="10.28515625" style="26" customWidth="1"/>
    <col min="243" max="243" width="10.140625" style="26" bestFit="1" customWidth="1"/>
    <col min="244" max="16384" width="110.7109375" style="26"/>
  </cols>
  <sheetData>
    <row r="1" spans="1:4" ht="24.75" customHeight="1" x14ac:dyDescent="0.3">
      <c r="A1" s="25"/>
      <c r="B1" s="25"/>
      <c r="C1" s="154" t="s">
        <v>481</v>
      </c>
      <c r="D1" s="154"/>
    </row>
    <row r="2" spans="1:4" ht="75" customHeight="1" x14ac:dyDescent="0.3">
      <c r="A2" s="25"/>
      <c r="B2" s="27"/>
      <c r="C2" s="155" t="s">
        <v>63</v>
      </c>
      <c r="D2" s="155"/>
    </row>
    <row r="3" spans="1:4" ht="32.25" customHeight="1" x14ac:dyDescent="0.3">
      <c r="A3" s="156" t="s">
        <v>64</v>
      </c>
      <c r="B3" s="156"/>
      <c r="C3" s="156"/>
      <c r="D3" s="156"/>
    </row>
    <row r="4" spans="1:4" ht="43.5" customHeight="1" x14ac:dyDescent="0.3">
      <c r="A4" s="157" t="s">
        <v>480</v>
      </c>
      <c r="B4" s="157"/>
      <c r="C4" s="157"/>
      <c r="D4" s="157"/>
    </row>
    <row r="5" spans="1:4" ht="24" customHeight="1" x14ac:dyDescent="0.3">
      <c r="A5" s="156"/>
      <c r="B5" s="156"/>
      <c r="C5" s="156"/>
      <c r="D5" s="156"/>
    </row>
    <row r="6" spans="1:4" ht="25.5" customHeight="1" x14ac:dyDescent="0.25">
      <c r="A6" s="158" t="s">
        <v>65</v>
      </c>
      <c r="B6" s="158"/>
      <c r="C6" s="158"/>
      <c r="D6" s="158"/>
    </row>
    <row r="7" spans="1:4" ht="15" customHeight="1" x14ac:dyDescent="0.3">
      <c r="A7" s="25"/>
      <c r="B7" s="25"/>
      <c r="C7" s="28"/>
      <c r="D7" s="41"/>
    </row>
    <row r="8" spans="1:4" ht="37.5" x14ac:dyDescent="0.25">
      <c r="A8" s="38" t="s">
        <v>15</v>
      </c>
      <c r="B8" s="38" t="s">
        <v>73</v>
      </c>
      <c r="C8" s="39" t="s">
        <v>399</v>
      </c>
      <c r="D8" s="40" t="s">
        <v>47</v>
      </c>
    </row>
    <row r="9" spans="1:4" ht="42.75" customHeight="1" x14ac:dyDescent="0.25">
      <c r="A9" s="38" t="s">
        <v>74</v>
      </c>
      <c r="B9" s="151" t="s">
        <v>484</v>
      </c>
      <c r="C9" s="151"/>
      <c r="D9" s="151"/>
    </row>
    <row r="10" spans="1:4" ht="18.75" customHeight="1" x14ac:dyDescent="0.25">
      <c r="A10" s="42" t="s">
        <v>40</v>
      </c>
      <c r="B10" s="43" t="s">
        <v>75</v>
      </c>
      <c r="C10" s="44" t="s">
        <v>76</v>
      </c>
      <c r="D10" s="45">
        <v>531.39</v>
      </c>
    </row>
    <row r="11" spans="1:4" ht="18.75" customHeight="1" x14ac:dyDescent="0.25">
      <c r="A11" s="46" t="s">
        <v>41</v>
      </c>
      <c r="B11" s="47" t="s">
        <v>77</v>
      </c>
      <c r="C11" s="48" t="s">
        <v>78</v>
      </c>
      <c r="D11" s="45">
        <v>254.12</v>
      </c>
    </row>
    <row r="12" spans="1:4" ht="15.75" x14ac:dyDescent="0.25">
      <c r="A12" s="42" t="s">
        <v>42</v>
      </c>
      <c r="B12" s="49" t="s">
        <v>79</v>
      </c>
      <c r="C12" s="48" t="s">
        <v>80</v>
      </c>
      <c r="D12" s="45">
        <v>509.7</v>
      </c>
    </row>
    <row r="13" spans="1:4" ht="15.75" x14ac:dyDescent="0.25">
      <c r="A13" s="46" t="s">
        <v>44</v>
      </c>
      <c r="B13" s="49" t="s">
        <v>81</v>
      </c>
      <c r="C13" s="48" t="s">
        <v>82</v>
      </c>
      <c r="D13" s="45">
        <v>378.37</v>
      </c>
    </row>
    <row r="14" spans="1:4" ht="15.75" x14ac:dyDescent="0.25">
      <c r="A14" s="42" t="s">
        <v>45</v>
      </c>
      <c r="B14" s="49" t="s">
        <v>83</v>
      </c>
      <c r="C14" s="48" t="s">
        <v>84</v>
      </c>
      <c r="D14" s="45">
        <v>391.49</v>
      </c>
    </row>
    <row r="15" spans="1:4" ht="21" customHeight="1" x14ac:dyDescent="0.25">
      <c r="A15" s="46" t="s">
        <v>85</v>
      </c>
      <c r="B15" s="49" t="s">
        <v>86</v>
      </c>
      <c r="C15" s="48" t="s">
        <v>87</v>
      </c>
      <c r="D15" s="45">
        <v>342.22</v>
      </c>
    </row>
    <row r="16" spans="1:4" ht="15.75" x14ac:dyDescent="0.25">
      <c r="A16" s="42" t="s">
        <v>88</v>
      </c>
      <c r="B16" s="49" t="s">
        <v>89</v>
      </c>
      <c r="C16" s="48" t="s">
        <v>90</v>
      </c>
      <c r="D16" s="45">
        <v>481.78</v>
      </c>
    </row>
    <row r="17" spans="1:4" ht="18.75" customHeight="1" x14ac:dyDescent="0.25">
      <c r="A17" s="46" t="s">
        <v>91</v>
      </c>
      <c r="B17" s="49" t="s">
        <v>92</v>
      </c>
      <c r="C17" s="48" t="s">
        <v>93</v>
      </c>
      <c r="D17" s="45">
        <v>279.38</v>
      </c>
    </row>
    <row r="18" spans="1:4" ht="18.75" customHeight="1" x14ac:dyDescent="0.25">
      <c r="A18" s="42" t="s">
        <v>94</v>
      </c>
      <c r="B18" s="49" t="s">
        <v>95</v>
      </c>
      <c r="C18" s="48" t="s">
        <v>96</v>
      </c>
      <c r="D18" s="45">
        <v>203.08</v>
      </c>
    </row>
    <row r="19" spans="1:4" ht="18.75" customHeight="1" x14ac:dyDescent="0.25">
      <c r="A19" s="46" t="s">
        <v>97</v>
      </c>
      <c r="B19" s="43" t="s">
        <v>419</v>
      </c>
      <c r="C19" s="44" t="s">
        <v>98</v>
      </c>
      <c r="D19" s="45">
        <v>342.22</v>
      </c>
    </row>
    <row r="20" spans="1:4" ht="18.75" customHeight="1" x14ac:dyDescent="0.25">
      <c r="A20" s="42" t="s">
        <v>99</v>
      </c>
      <c r="B20" s="49" t="s">
        <v>100</v>
      </c>
      <c r="C20" s="48" t="s">
        <v>101</v>
      </c>
      <c r="D20" s="45">
        <v>415.15</v>
      </c>
    </row>
    <row r="21" spans="1:4" ht="18.75" customHeight="1" x14ac:dyDescent="0.25">
      <c r="A21" s="46" t="s">
        <v>102</v>
      </c>
      <c r="B21" s="43" t="s">
        <v>103</v>
      </c>
      <c r="C21" s="44" t="s">
        <v>104</v>
      </c>
      <c r="D21" s="45">
        <v>260.98</v>
      </c>
    </row>
    <row r="22" spans="1:4" ht="18.75" customHeight="1" x14ac:dyDescent="0.25">
      <c r="A22" s="42" t="s">
        <v>105</v>
      </c>
      <c r="B22" s="49" t="s">
        <v>106</v>
      </c>
      <c r="C22" s="48" t="s">
        <v>107</v>
      </c>
      <c r="D22" s="45">
        <v>363.84</v>
      </c>
    </row>
    <row r="23" spans="1:4" ht="18.75" customHeight="1" x14ac:dyDescent="0.25">
      <c r="A23" s="46" t="s">
        <v>108</v>
      </c>
      <c r="B23" s="49" t="s">
        <v>109</v>
      </c>
      <c r="C23" s="48" t="s">
        <v>110</v>
      </c>
      <c r="D23" s="45">
        <v>303.68</v>
      </c>
    </row>
    <row r="24" spans="1:4" ht="18.75" customHeight="1" x14ac:dyDescent="0.25">
      <c r="A24" s="42" t="s">
        <v>111</v>
      </c>
      <c r="B24" s="49" t="s">
        <v>112</v>
      </c>
      <c r="C24" s="48" t="s">
        <v>420</v>
      </c>
      <c r="D24" s="45">
        <v>593.71</v>
      </c>
    </row>
    <row r="25" spans="1:4" ht="15.75" x14ac:dyDescent="0.25">
      <c r="A25" s="46" t="s">
        <v>113</v>
      </c>
      <c r="B25" s="49" t="s">
        <v>114</v>
      </c>
      <c r="C25" s="48" t="s">
        <v>115</v>
      </c>
      <c r="D25" s="45">
        <v>342.22</v>
      </c>
    </row>
    <row r="26" spans="1:4" ht="38.25" customHeight="1" x14ac:dyDescent="0.25">
      <c r="A26" s="50" t="s">
        <v>118</v>
      </c>
      <c r="B26" s="152" t="s">
        <v>483</v>
      </c>
      <c r="C26" s="152"/>
      <c r="D26" s="152"/>
    </row>
    <row r="27" spans="1:4" ht="25.5" customHeight="1" x14ac:dyDescent="0.25">
      <c r="A27" s="51" t="s">
        <v>119</v>
      </c>
      <c r="B27" s="52" t="s">
        <v>120</v>
      </c>
      <c r="C27" s="53"/>
      <c r="D27" s="45"/>
    </row>
    <row r="28" spans="1:4" ht="15.75" x14ac:dyDescent="0.25">
      <c r="A28" s="54" t="s">
        <v>121</v>
      </c>
      <c r="B28" s="49" t="s">
        <v>122</v>
      </c>
      <c r="C28" s="55" t="s">
        <v>123</v>
      </c>
      <c r="D28" s="45">
        <v>647.26</v>
      </c>
    </row>
    <row r="29" spans="1:4" ht="15.75" x14ac:dyDescent="0.25">
      <c r="A29" s="54" t="s">
        <v>124</v>
      </c>
      <c r="B29" s="49" t="s">
        <v>125</v>
      </c>
      <c r="C29" s="55" t="s">
        <v>126</v>
      </c>
      <c r="D29" s="45">
        <v>405.84</v>
      </c>
    </row>
    <row r="30" spans="1:4" ht="15.75" x14ac:dyDescent="0.25">
      <c r="A30" s="54" t="s">
        <v>127</v>
      </c>
      <c r="B30" s="49" t="s">
        <v>128</v>
      </c>
      <c r="C30" s="55" t="s">
        <v>129</v>
      </c>
      <c r="D30" s="45">
        <v>426.14</v>
      </c>
    </row>
    <row r="31" spans="1:4" ht="15.75" x14ac:dyDescent="0.25">
      <c r="A31" s="54" t="s">
        <v>130</v>
      </c>
      <c r="B31" s="49" t="s">
        <v>131</v>
      </c>
      <c r="C31" s="55" t="s">
        <v>132</v>
      </c>
      <c r="D31" s="45">
        <v>422.03</v>
      </c>
    </row>
    <row r="32" spans="1:4" ht="15.75" x14ac:dyDescent="0.25">
      <c r="A32" s="54" t="s">
        <v>133</v>
      </c>
      <c r="B32" s="56" t="s">
        <v>134</v>
      </c>
      <c r="C32" s="55" t="s">
        <v>135</v>
      </c>
      <c r="D32" s="45">
        <v>426.22</v>
      </c>
    </row>
    <row r="33" spans="1:4" ht="15.75" x14ac:dyDescent="0.25">
      <c r="A33" s="54" t="s">
        <v>136</v>
      </c>
      <c r="B33" s="49" t="s">
        <v>137</v>
      </c>
      <c r="C33" s="55" t="s">
        <v>138</v>
      </c>
      <c r="D33" s="45">
        <v>476.6</v>
      </c>
    </row>
    <row r="34" spans="1:4" ht="15.75" x14ac:dyDescent="0.25">
      <c r="A34" s="54" t="s">
        <v>139</v>
      </c>
      <c r="B34" s="49" t="s">
        <v>140</v>
      </c>
      <c r="C34" s="55" t="s">
        <v>141</v>
      </c>
      <c r="D34" s="45">
        <v>389.4</v>
      </c>
    </row>
    <row r="35" spans="1:4" ht="15.75" x14ac:dyDescent="0.25">
      <c r="A35" s="57" t="s">
        <v>142</v>
      </c>
      <c r="B35" s="49" t="s">
        <v>143</v>
      </c>
      <c r="C35" s="58" t="s">
        <v>144</v>
      </c>
      <c r="D35" s="59">
        <v>434.79</v>
      </c>
    </row>
    <row r="36" spans="1:4" ht="15.75" x14ac:dyDescent="0.25">
      <c r="A36" s="57" t="s">
        <v>145</v>
      </c>
      <c r="B36" s="49" t="s">
        <v>146</v>
      </c>
      <c r="C36" s="58" t="s">
        <v>147</v>
      </c>
      <c r="D36" s="59">
        <v>413.58</v>
      </c>
    </row>
    <row r="37" spans="1:4" ht="15.75" x14ac:dyDescent="0.25">
      <c r="A37" s="57" t="s">
        <v>148</v>
      </c>
      <c r="B37" s="60" t="s">
        <v>149</v>
      </c>
      <c r="C37" s="61" t="s">
        <v>150</v>
      </c>
      <c r="D37" s="59">
        <v>502.27</v>
      </c>
    </row>
    <row r="38" spans="1:4" ht="15.75" x14ac:dyDescent="0.25">
      <c r="A38" s="57" t="s">
        <v>151</v>
      </c>
      <c r="B38" s="49" t="s">
        <v>152</v>
      </c>
      <c r="C38" s="58" t="s">
        <v>153</v>
      </c>
      <c r="D38" s="59">
        <v>408.34</v>
      </c>
    </row>
    <row r="39" spans="1:4" ht="15.75" x14ac:dyDescent="0.25">
      <c r="A39" s="57" t="s">
        <v>154</v>
      </c>
      <c r="B39" s="49" t="s">
        <v>155</v>
      </c>
      <c r="C39" s="58" t="s">
        <v>156</v>
      </c>
      <c r="D39" s="59">
        <v>398.04</v>
      </c>
    </row>
    <row r="40" spans="1:4" ht="15.75" x14ac:dyDescent="0.25">
      <c r="A40" s="57" t="s">
        <v>157</v>
      </c>
      <c r="B40" s="49" t="s">
        <v>158</v>
      </c>
      <c r="C40" s="58" t="s">
        <v>159</v>
      </c>
      <c r="D40" s="59">
        <v>439.07</v>
      </c>
    </row>
    <row r="41" spans="1:4" ht="15.75" x14ac:dyDescent="0.25">
      <c r="A41" s="57" t="s">
        <v>160</v>
      </c>
      <c r="B41" s="49" t="s">
        <v>161</v>
      </c>
      <c r="C41" s="58" t="s">
        <v>162</v>
      </c>
      <c r="D41" s="59">
        <v>533.6</v>
      </c>
    </row>
    <row r="42" spans="1:4" ht="16.5" thickBot="1" x14ac:dyDescent="0.3">
      <c r="A42" s="62" t="s">
        <v>163</v>
      </c>
      <c r="B42" s="63" t="s">
        <v>164</v>
      </c>
      <c r="C42" s="64" t="s">
        <v>165</v>
      </c>
      <c r="D42" s="59">
        <v>467.61</v>
      </c>
    </row>
    <row r="43" spans="1:4" ht="25.5" customHeight="1" thickBot="1" x14ac:dyDescent="0.3">
      <c r="A43" s="65" t="s">
        <v>166</v>
      </c>
      <c r="B43" s="66" t="s">
        <v>482</v>
      </c>
      <c r="C43" s="67"/>
      <c r="D43" s="68"/>
    </row>
    <row r="44" spans="1:4" ht="15.75" x14ac:dyDescent="0.25">
      <c r="A44" s="69" t="s">
        <v>167</v>
      </c>
      <c r="B44" s="60" t="s">
        <v>171</v>
      </c>
      <c r="C44" s="61" t="s">
        <v>172</v>
      </c>
      <c r="D44" s="59">
        <v>251.91</v>
      </c>
    </row>
    <row r="45" spans="1:4" ht="15.75" x14ac:dyDescent="0.25">
      <c r="A45" s="69" t="s">
        <v>168</v>
      </c>
      <c r="B45" s="49" t="s">
        <v>174</v>
      </c>
      <c r="C45" s="70" t="s">
        <v>175</v>
      </c>
      <c r="D45" s="59">
        <v>178.61</v>
      </c>
    </row>
    <row r="46" spans="1:4" ht="15.75" x14ac:dyDescent="0.25">
      <c r="A46" s="69" t="s">
        <v>426</v>
      </c>
      <c r="B46" s="71" t="s">
        <v>177</v>
      </c>
      <c r="C46" s="72" t="s">
        <v>68</v>
      </c>
      <c r="D46" s="59">
        <v>245.21</v>
      </c>
    </row>
    <row r="47" spans="1:4" ht="15.75" x14ac:dyDescent="0.25">
      <c r="A47" s="69" t="s">
        <v>427</v>
      </c>
      <c r="B47" s="49" t="s">
        <v>179</v>
      </c>
      <c r="C47" s="61" t="s">
        <v>180</v>
      </c>
      <c r="D47" s="59">
        <v>234.5</v>
      </c>
    </row>
    <row r="48" spans="1:4" ht="15.75" x14ac:dyDescent="0.25">
      <c r="A48" s="69" t="s">
        <v>428</v>
      </c>
      <c r="B48" s="49" t="s">
        <v>182</v>
      </c>
      <c r="C48" s="70" t="s">
        <v>183</v>
      </c>
      <c r="D48" s="59">
        <v>325.18</v>
      </c>
    </row>
    <row r="49" spans="1:4" ht="15.75" x14ac:dyDescent="0.25">
      <c r="A49" s="69" t="s">
        <v>429</v>
      </c>
      <c r="B49" s="49" t="s">
        <v>185</v>
      </c>
      <c r="C49" s="70" t="s">
        <v>186</v>
      </c>
      <c r="D49" s="59">
        <v>181.07</v>
      </c>
    </row>
    <row r="50" spans="1:4" ht="15.75" x14ac:dyDescent="0.25">
      <c r="A50" s="69" t="s">
        <v>430</v>
      </c>
      <c r="B50" s="49" t="s">
        <v>188</v>
      </c>
      <c r="C50" s="70" t="s">
        <v>189</v>
      </c>
      <c r="D50" s="59">
        <v>165.95</v>
      </c>
    </row>
    <row r="51" spans="1:4" ht="15.75" x14ac:dyDescent="0.25">
      <c r="A51" s="69" t="s">
        <v>431</v>
      </c>
      <c r="B51" s="49" t="s">
        <v>191</v>
      </c>
      <c r="C51" s="70" t="s">
        <v>192</v>
      </c>
      <c r="D51" s="59">
        <v>267.77</v>
      </c>
    </row>
    <row r="52" spans="1:4" ht="15.75" x14ac:dyDescent="0.25">
      <c r="A52" s="69" t="s">
        <v>432</v>
      </c>
      <c r="B52" s="49" t="s">
        <v>194</v>
      </c>
      <c r="C52" s="70" t="s">
        <v>195</v>
      </c>
      <c r="D52" s="59">
        <v>144.19</v>
      </c>
    </row>
    <row r="53" spans="1:4" ht="15.75" x14ac:dyDescent="0.25">
      <c r="A53" s="69" t="s">
        <v>433</v>
      </c>
      <c r="B53" s="49" t="s">
        <v>197</v>
      </c>
      <c r="C53" s="70" t="s">
        <v>198</v>
      </c>
      <c r="D53" s="59">
        <v>143.97</v>
      </c>
    </row>
    <row r="54" spans="1:4" ht="15.75" x14ac:dyDescent="0.25">
      <c r="A54" s="69" t="s">
        <v>434</v>
      </c>
      <c r="B54" s="49" t="s">
        <v>200</v>
      </c>
      <c r="C54" s="70" t="s">
        <v>201</v>
      </c>
      <c r="D54" s="59">
        <v>201.73</v>
      </c>
    </row>
    <row r="55" spans="1:4" ht="15.75" x14ac:dyDescent="0.25">
      <c r="A55" s="69" t="s">
        <v>435</v>
      </c>
      <c r="B55" s="49" t="s">
        <v>203</v>
      </c>
      <c r="C55" s="70" t="s">
        <v>204</v>
      </c>
      <c r="D55" s="59">
        <v>206.04</v>
      </c>
    </row>
    <row r="56" spans="1:4" ht="15.75" x14ac:dyDescent="0.25">
      <c r="A56" s="69" t="s">
        <v>436</v>
      </c>
      <c r="B56" s="49" t="s">
        <v>206</v>
      </c>
      <c r="C56" s="70" t="s">
        <v>207</v>
      </c>
      <c r="D56" s="59">
        <v>1026.32</v>
      </c>
    </row>
    <row r="57" spans="1:4" ht="15.75" x14ac:dyDescent="0.25">
      <c r="A57" s="69" t="s">
        <v>437</v>
      </c>
      <c r="B57" s="49" t="s">
        <v>209</v>
      </c>
      <c r="C57" s="70" t="s">
        <v>210</v>
      </c>
      <c r="D57" s="59">
        <v>399.33</v>
      </c>
    </row>
    <row r="58" spans="1:4" ht="15.75" x14ac:dyDescent="0.25">
      <c r="A58" s="69" t="s">
        <v>438</v>
      </c>
      <c r="B58" s="49" t="s">
        <v>212</v>
      </c>
      <c r="C58" s="70" t="s">
        <v>213</v>
      </c>
      <c r="D58" s="59">
        <v>379.81</v>
      </c>
    </row>
    <row r="59" spans="1:4" ht="15.75" x14ac:dyDescent="0.25">
      <c r="A59" s="69" t="s">
        <v>439</v>
      </c>
      <c r="B59" s="49" t="s">
        <v>215</v>
      </c>
      <c r="C59" s="70" t="s">
        <v>216</v>
      </c>
      <c r="D59" s="59">
        <v>386.85</v>
      </c>
    </row>
    <row r="60" spans="1:4" ht="15.75" x14ac:dyDescent="0.25">
      <c r="A60" s="69" t="s">
        <v>440</v>
      </c>
      <c r="B60" s="49" t="s">
        <v>218</v>
      </c>
      <c r="C60" s="70" t="s">
        <v>219</v>
      </c>
      <c r="D60" s="59">
        <v>680.03</v>
      </c>
    </row>
    <row r="61" spans="1:4" ht="15.75" x14ac:dyDescent="0.25">
      <c r="A61" s="69" t="s">
        <v>441</v>
      </c>
      <c r="B61" s="49" t="s">
        <v>221</v>
      </c>
      <c r="C61" s="70" t="s">
        <v>222</v>
      </c>
      <c r="D61" s="59">
        <v>518.23</v>
      </c>
    </row>
    <row r="62" spans="1:4" ht="15.75" x14ac:dyDescent="0.25">
      <c r="A62" s="69" t="s">
        <v>442</v>
      </c>
      <c r="B62" s="49" t="s">
        <v>224</v>
      </c>
      <c r="C62" s="70" t="s">
        <v>225</v>
      </c>
      <c r="D62" s="59">
        <v>347.47</v>
      </c>
    </row>
    <row r="63" spans="1:4" ht="31.5" x14ac:dyDescent="0.25">
      <c r="A63" s="69" t="s">
        <v>443</v>
      </c>
      <c r="B63" s="49" t="s">
        <v>227</v>
      </c>
      <c r="C63" s="70" t="s">
        <v>228</v>
      </c>
      <c r="D63" s="59">
        <v>443.99</v>
      </c>
    </row>
    <row r="64" spans="1:4" ht="31.5" x14ac:dyDescent="0.25">
      <c r="A64" s="69" t="s">
        <v>444</v>
      </c>
      <c r="B64" s="49" t="s">
        <v>230</v>
      </c>
      <c r="C64" s="70" t="s">
        <v>231</v>
      </c>
      <c r="D64" s="59">
        <v>273.04000000000002</v>
      </c>
    </row>
    <row r="65" spans="1:4" ht="15.75" x14ac:dyDescent="0.25">
      <c r="A65" s="69" t="s">
        <v>445</v>
      </c>
      <c r="B65" s="49" t="s">
        <v>233</v>
      </c>
      <c r="C65" s="70" t="s">
        <v>234</v>
      </c>
      <c r="D65" s="59">
        <v>606.79999999999995</v>
      </c>
    </row>
    <row r="66" spans="1:4" ht="15.75" x14ac:dyDescent="0.25">
      <c r="A66" s="69" t="s">
        <v>446</v>
      </c>
      <c r="B66" s="49" t="s">
        <v>236</v>
      </c>
      <c r="C66" s="70" t="s">
        <v>237</v>
      </c>
      <c r="D66" s="59">
        <v>972.21</v>
      </c>
    </row>
    <row r="67" spans="1:4" ht="15.75" x14ac:dyDescent="0.25">
      <c r="A67" s="69" t="s">
        <v>447</v>
      </c>
      <c r="B67" s="49" t="s">
        <v>239</v>
      </c>
      <c r="C67" s="70" t="s">
        <v>240</v>
      </c>
      <c r="D67" s="59">
        <v>1098.24</v>
      </c>
    </row>
    <row r="68" spans="1:4" ht="18.75" customHeight="1" x14ac:dyDescent="0.25">
      <c r="A68" s="69" t="s">
        <v>448</v>
      </c>
      <c r="B68" s="71" t="s">
        <v>242</v>
      </c>
      <c r="C68" s="72" t="s">
        <v>243</v>
      </c>
      <c r="D68" s="59">
        <v>419.87</v>
      </c>
    </row>
    <row r="69" spans="1:4" ht="15.75" x14ac:dyDescent="0.25">
      <c r="A69" s="69" t="s">
        <v>449</v>
      </c>
      <c r="B69" s="49" t="s">
        <v>245</v>
      </c>
      <c r="C69" s="61" t="s">
        <v>246</v>
      </c>
      <c r="D69" s="59">
        <v>1747.82</v>
      </c>
    </row>
    <row r="70" spans="1:4" ht="15.75" x14ac:dyDescent="0.25">
      <c r="A70" s="69" t="s">
        <v>450</v>
      </c>
      <c r="B70" s="49" t="s">
        <v>248</v>
      </c>
      <c r="C70" s="70" t="s">
        <v>249</v>
      </c>
      <c r="D70" s="59">
        <v>1747.82</v>
      </c>
    </row>
    <row r="71" spans="1:4" ht="15.75" x14ac:dyDescent="0.25">
      <c r="A71" s="69" t="s">
        <v>451</v>
      </c>
      <c r="B71" s="49" t="s">
        <v>251</v>
      </c>
      <c r="C71" s="70" t="s">
        <v>252</v>
      </c>
      <c r="D71" s="59">
        <v>280.37</v>
      </c>
    </row>
    <row r="72" spans="1:4" ht="15.75" x14ac:dyDescent="0.25">
      <c r="A72" s="69" t="s">
        <v>452</v>
      </c>
      <c r="B72" s="49" t="s">
        <v>254</v>
      </c>
      <c r="C72" s="70" t="s">
        <v>255</v>
      </c>
      <c r="D72" s="59">
        <v>350.8</v>
      </c>
    </row>
    <row r="73" spans="1:4" ht="15.75" x14ac:dyDescent="0.25">
      <c r="A73" s="69" t="s">
        <v>453</v>
      </c>
      <c r="B73" s="49" t="s">
        <v>257</v>
      </c>
      <c r="C73" s="70" t="s">
        <v>258</v>
      </c>
      <c r="D73" s="59">
        <v>1208.49</v>
      </c>
    </row>
    <row r="74" spans="1:4" ht="15.75" x14ac:dyDescent="0.25">
      <c r="A74" s="69" t="s">
        <v>454</v>
      </c>
      <c r="B74" s="49" t="s">
        <v>260</v>
      </c>
      <c r="C74" s="73" t="s">
        <v>261</v>
      </c>
      <c r="D74" s="59">
        <v>510.45</v>
      </c>
    </row>
    <row r="75" spans="1:4" ht="18.75" customHeight="1" x14ac:dyDescent="0.25">
      <c r="A75" s="69" t="s">
        <v>455</v>
      </c>
      <c r="B75" s="49" t="s">
        <v>263</v>
      </c>
      <c r="C75" s="70" t="s">
        <v>264</v>
      </c>
      <c r="D75" s="59">
        <v>526.94000000000005</v>
      </c>
    </row>
    <row r="76" spans="1:4" ht="15.75" x14ac:dyDescent="0.25">
      <c r="A76" s="69" t="s">
        <v>456</v>
      </c>
      <c r="B76" s="49" t="s">
        <v>266</v>
      </c>
      <c r="C76" s="73" t="s">
        <v>267</v>
      </c>
      <c r="D76" s="59">
        <v>287.27999999999997</v>
      </c>
    </row>
    <row r="77" spans="1:4" ht="15.75" x14ac:dyDescent="0.25">
      <c r="A77" s="69" t="s">
        <v>457</v>
      </c>
      <c r="B77" s="49" t="s">
        <v>269</v>
      </c>
      <c r="C77" s="70" t="s">
        <v>270</v>
      </c>
      <c r="D77" s="59">
        <v>1675.53</v>
      </c>
    </row>
    <row r="78" spans="1:4" ht="31.5" x14ac:dyDescent="0.25">
      <c r="A78" s="69" t="s">
        <v>458</v>
      </c>
      <c r="B78" s="49" t="s">
        <v>272</v>
      </c>
      <c r="C78" s="70" t="s">
        <v>273</v>
      </c>
      <c r="D78" s="59">
        <v>1228.94</v>
      </c>
    </row>
    <row r="79" spans="1:4" ht="18.75" customHeight="1" x14ac:dyDescent="0.25">
      <c r="A79" s="69" t="s">
        <v>459</v>
      </c>
      <c r="B79" s="49" t="s">
        <v>275</v>
      </c>
      <c r="C79" s="70" t="s">
        <v>276</v>
      </c>
      <c r="D79" s="59">
        <v>1193.26</v>
      </c>
    </row>
    <row r="80" spans="1:4" ht="18.75" customHeight="1" x14ac:dyDescent="0.25">
      <c r="A80" s="69" t="s">
        <v>460</v>
      </c>
      <c r="B80" s="49" t="s">
        <v>278</v>
      </c>
      <c r="C80" s="70" t="s">
        <v>279</v>
      </c>
      <c r="D80" s="59">
        <v>1187.26</v>
      </c>
    </row>
    <row r="81" spans="1:4" ht="15.75" x14ac:dyDescent="0.25">
      <c r="A81" s="69" t="s">
        <v>461</v>
      </c>
      <c r="B81" s="49" t="s">
        <v>281</v>
      </c>
      <c r="C81" s="70" t="s">
        <v>282</v>
      </c>
      <c r="D81" s="59">
        <v>73.83</v>
      </c>
    </row>
    <row r="82" spans="1:4" ht="15.75" x14ac:dyDescent="0.25">
      <c r="A82" s="69" t="s">
        <v>462</v>
      </c>
      <c r="B82" s="74" t="s">
        <v>284</v>
      </c>
      <c r="C82" s="72" t="s">
        <v>285</v>
      </c>
      <c r="D82" s="59">
        <v>393.85</v>
      </c>
    </row>
    <row r="83" spans="1:4" ht="15.75" x14ac:dyDescent="0.25">
      <c r="A83" s="69" t="s">
        <v>463</v>
      </c>
      <c r="B83" s="49" t="s">
        <v>287</v>
      </c>
      <c r="C83" s="75" t="s">
        <v>288</v>
      </c>
      <c r="D83" s="59">
        <v>238.81</v>
      </c>
    </row>
    <row r="84" spans="1:4" ht="15.75" x14ac:dyDescent="0.25">
      <c r="A84" s="69" t="s">
        <v>464</v>
      </c>
      <c r="B84" s="63" t="s">
        <v>290</v>
      </c>
      <c r="C84" s="76" t="s">
        <v>291</v>
      </c>
      <c r="D84" s="59">
        <v>264.62</v>
      </c>
    </row>
    <row r="85" spans="1:4" ht="15.75" x14ac:dyDescent="0.25">
      <c r="A85" s="69" t="s">
        <v>465</v>
      </c>
      <c r="B85" s="43" t="s">
        <v>293</v>
      </c>
      <c r="C85" s="72" t="s">
        <v>294</v>
      </c>
      <c r="D85" s="59">
        <v>846.59</v>
      </c>
    </row>
    <row r="86" spans="1:4" ht="16.5" thickBot="1" x14ac:dyDescent="0.3">
      <c r="A86" s="69" t="s">
        <v>466</v>
      </c>
      <c r="B86" s="77" t="s">
        <v>296</v>
      </c>
      <c r="C86" s="78" t="s">
        <v>297</v>
      </c>
      <c r="D86" s="59">
        <v>109.21</v>
      </c>
    </row>
    <row r="87" spans="1:4" ht="29.25" customHeight="1" thickBot="1" x14ac:dyDescent="0.3">
      <c r="A87" s="65" t="s">
        <v>169</v>
      </c>
      <c r="B87" s="66" t="s">
        <v>485</v>
      </c>
      <c r="C87" s="79"/>
      <c r="D87" s="68"/>
    </row>
    <row r="88" spans="1:4" ht="15.75" x14ac:dyDescent="0.25">
      <c r="A88" s="69" t="s">
        <v>170</v>
      </c>
      <c r="B88" s="74" t="s">
        <v>298</v>
      </c>
      <c r="C88" s="80" t="s">
        <v>299</v>
      </c>
      <c r="D88" s="59">
        <v>103.9</v>
      </c>
    </row>
    <row r="89" spans="1:4" ht="15.75" x14ac:dyDescent="0.25">
      <c r="A89" s="69" t="s">
        <v>173</v>
      </c>
      <c r="B89" s="74" t="s">
        <v>300</v>
      </c>
      <c r="C89" s="72" t="s">
        <v>301</v>
      </c>
      <c r="D89" s="59">
        <v>1158.67</v>
      </c>
    </row>
    <row r="90" spans="1:4" ht="18.75" customHeight="1" x14ac:dyDescent="0.25">
      <c r="A90" s="69" t="s">
        <v>176</v>
      </c>
      <c r="B90" s="49" t="s">
        <v>302</v>
      </c>
      <c r="C90" s="75" t="s">
        <v>303</v>
      </c>
      <c r="D90" s="59">
        <v>510.99</v>
      </c>
    </row>
    <row r="91" spans="1:4" ht="15.75" x14ac:dyDescent="0.25">
      <c r="A91" s="69" t="s">
        <v>178</v>
      </c>
      <c r="B91" s="49" t="s">
        <v>304</v>
      </c>
      <c r="C91" s="70" t="s">
        <v>305</v>
      </c>
      <c r="D91" s="59">
        <v>510.99</v>
      </c>
    </row>
    <row r="92" spans="1:4" ht="15.75" x14ac:dyDescent="0.25">
      <c r="A92" s="69" t="s">
        <v>181</v>
      </c>
      <c r="B92" s="49" t="s">
        <v>306</v>
      </c>
      <c r="C92" s="76" t="s">
        <v>307</v>
      </c>
      <c r="D92" s="59">
        <v>510.99</v>
      </c>
    </row>
    <row r="93" spans="1:4" ht="15.75" x14ac:dyDescent="0.25">
      <c r="A93" s="69" t="s">
        <v>184</v>
      </c>
      <c r="B93" s="49" t="s">
        <v>308</v>
      </c>
      <c r="C93" s="70" t="s">
        <v>309</v>
      </c>
      <c r="D93" s="59">
        <v>1562.1</v>
      </c>
    </row>
    <row r="94" spans="1:4" ht="15.75" x14ac:dyDescent="0.25">
      <c r="A94" s="69" t="s">
        <v>187</v>
      </c>
      <c r="B94" s="49" t="s">
        <v>310</v>
      </c>
      <c r="C94" s="70" t="s">
        <v>311</v>
      </c>
      <c r="D94" s="59">
        <v>510.99</v>
      </c>
    </row>
    <row r="95" spans="1:4" ht="18.75" customHeight="1" x14ac:dyDescent="0.25">
      <c r="A95" s="69" t="s">
        <v>190</v>
      </c>
      <c r="B95" s="49" t="s">
        <v>312</v>
      </c>
      <c r="C95" s="70" t="s">
        <v>313</v>
      </c>
      <c r="D95" s="59">
        <v>1794.15</v>
      </c>
    </row>
    <row r="96" spans="1:4" ht="15.75" x14ac:dyDescent="0.25">
      <c r="A96" s="69" t="s">
        <v>193</v>
      </c>
      <c r="B96" s="49" t="s">
        <v>314</v>
      </c>
      <c r="C96" s="61" t="s">
        <v>315</v>
      </c>
      <c r="D96" s="59">
        <v>618.20000000000005</v>
      </c>
    </row>
    <row r="97" spans="1:4" ht="15.75" x14ac:dyDescent="0.25">
      <c r="A97" s="69" t="s">
        <v>196</v>
      </c>
      <c r="B97" s="49" t="s">
        <v>316</v>
      </c>
      <c r="C97" s="61" t="s">
        <v>317</v>
      </c>
      <c r="D97" s="59">
        <v>618.20000000000005</v>
      </c>
    </row>
    <row r="98" spans="1:4" ht="15.75" x14ac:dyDescent="0.25">
      <c r="A98" s="69" t="s">
        <v>199</v>
      </c>
      <c r="B98" s="49" t="s">
        <v>318</v>
      </c>
      <c r="C98" s="61" t="s">
        <v>319</v>
      </c>
      <c r="D98" s="59">
        <v>510.99</v>
      </c>
    </row>
    <row r="99" spans="1:4" ht="18.75" customHeight="1" x14ac:dyDescent="0.25">
      <c r="A99" s="69" t="s">
        <v>202</v>
      </c>
      <c r="B99" s="49" t="s">
        <v>320</v>
      </c>
      <c r="C99" s="61" t="s">
        <v>321</v>
      </c>
      <c r="D99" s="81">
        <v>510.99</v>
      </c>
    </row>
    <row r="100" spans="1:4" ht="15.75" x14ac:dyDescent="0.25">
      <c r="A100" s="69" t="s">
        <v>205</v>
      </c>
      <c r="B100" s="49" t="s">
        <v>322</v>
      </c>
      <c r="C100" s="61" t="s">
        <v>323</v>
      </c>
      <c r="D100" s="59">
        <v>431.66</v>
      </c>
    </row>
    <row r="101" spans="1:4" ht="15.75" x14ac:dyDescent="0.25">
      <c r="A101" s="69" t="s">
        <v>208</v>
      </c>
      <c r="B101" s="49" t="s">
        <v>324</v>
      </c>
      <c r="C101" s="61" t="s">
        <v>325</v>
      </c>
      <c r="D101" s="59">
        <v>510.99</v>
      </c>
    </row>
    <row r="102" spans="1:4" ht="15.75" x14ac:dyDescent="0.25">
      <c r="A102" s="69" t="s">
        <v>211</v>
      </c>
      <c r="B102" s="49" t="s">
        <v>326</v>
      </c>
      <c r="C102" s="61" t="s">
        <v>327</v>
      </c>
      <c r="D102" s="59">
        <v>1394.36</v>
      </c>
    </row>
    <row r="103" spans="1:4" ht="31.5" x14ac:dyDescent="0.25">
      <c r="A103" s="69" t="s">
        <v>214</v>
      </c>
      <c r="B103" s="49" t="s">
        <v>328</v>
      </c>
      <c r="C103" s="61" t="s">
        <v>329</v>
      </c>
      <c r="D103" s="59">
        <v>832.74</v>
      </c>
    </row>
    <row r="104" spans="1:4" ht="15.75" x14ac:dyDescent="0.25">
      <c r="A104" s="69" t="s">
        <v>217</v>
      </c>
      <c r="B104" s="49" t="s">
        <v>330</v>
      </c>
      <c r="C104" s="61" t="s">
        <v>331</v>
      </c>
      <c r="D104" s="59">
        <v>300.26</v>
      </c>
    </row>
    <row r="105" spans="1:4" ht="31.5" x14ac:dyDescent="0.25">
      <c r="A105" s="69" t="s">
        <v>220</v>
      </c>
      <c r="B105" s="49" t="s">
        <v>332</v>
      </c>
      <c r="C105" s="61" t="s">
        <v>331</v>
      </c>
      <c r="D105" s="59">
        <v>300.26</v>
      </c>
    </row>
    <row r="106" spans="1:4" ht="15.75" x14ac:dyDescent="0.25">
      <c r="A106" s="69" t="s">
        <v>223</v>
      </c>
      <c r="B106" s="49" t="s">
        <v>333</v>
      </c>
      <c r="C106" s="61" t="s">
        <v>334</v>
      </c>
      <c r="D106" s="59">
        <v>345.49</v>
      </c>
    </row>
    <row r="107" spans="1:4" ht="15.75" x14ac:dyDescent="0.25">
      <c r="A107" s="69" t="s">
        <v>226</v>
      </c>
      <c r="B107" s="49" t="s">
        <v>335</v>
      </c>
      <c r="C107" s="61" t="s">
        <v>336</v>
      </c>
      <c r="D107" s="59">
        <v>2383.42</v>
      </c>
    </row>
    <row r="108" spans="1:4" ht="15.75" x14ac:dyDescent="0.25">
      <c r="A108" s="69" t="s">
        <v>229</v>
      </c>
      <c r="B108" s="49" t="s">
        <v>337</v>
      </c>
      <c r="C108" s="70" t="s">
        <v>338</v>
      </c>
      <c r="D108" s="59">
        <v>783.41</v>
      </c>
    </row>
    <row r="109" spans="1:4" ht="15.75" x14ac:dyDescent="0.25">
      <c r="A109" s="69" t="s">
        <v>232</v>
      </c>
      <c r="B109" s="49" t="s">
        <v>339</v>
      </c>
      <c r="C109" s="70" t="s">
        <v>340</v>
      </c>
      <c r="D109" s="59">
        <v>591.19000000000005</v>
      </c>
    </row>
    <row r="110" spans="1:4" ht="15.75" x14ac:dyDescent="0.25">
      <c r="A110" s="69" t="s">
        <v>235</v>
      </c>
      <c r="B110" s="49" t="s">
        <v>341</v>
      </c>
      <c r="C110" s="70" t="s">
        <v>342</v>
      </c>
      <c r="D110" s="59">
        <v>591.19000000000005</v>
      </c>
    </row>
    <row r="111" spans="1:4" ht="15.75" x14ac:dyDescent="0.25">
      <c r="A111" s="69" t="s">
        <v>238</v>
      </c>
      <c r="B111" s="49" t="s">
        <v>343</v>
      </c>
      <c r="C111" s="70" t="s">
        <v>344</v>
      </c>
      <c r="D111" s="59">
        <v>591.19000000000005</v>
      </c>
    </row>
    <row r="112" spans="1:4" ht="15.75" x14ac:dyDescent="0.25">
      <c r="A112" s="69" t="s">
        <v>241</v>
      </c>
      <c r="B112" s="49" t="s">
        <v>345</v>
      </c>
      <c r="C112" s="76" t="s">
        <v>346</v>
      </c>
      <c r="D112" s="59">
        <v>591.19000000000005</v>
      </c>
    </row>
    <row r="113" spans="1:4" ht="15.75" x14ac:dyDescent="0.25">
      <c r="A113" s="69" t="s">
        <v>244</v>
      </c>
      <c r="B113" s="49" t="s">
        <v>347</v>
      </c>
      <c r="C113" s="70" t="s">
        <v>348</v>
      </c>
      <c r="D113" s="59">
        <v>591.19000000000005</v>
      </c>
    </row>
    <row r="114" spans="1:4" ht="15.75" x14ac:dyDescent="0.25">
      <c r="A114" s="69" t="s">
        <v>247</v>
      </c>
      <c r="B114" s="49" t="s">
        <v>349</v>
      </c>
      <c r="C114" s="70" t="s">
        <v>350</v>
      </c>
      <c r="D114" s="59">
        <v>804.27</v>
      </c>
    </row>
    <row r="115" spans="1:4" ht="15.75" x14ac:dyDescent="0.25">
      <c r="A115" s="69" t="s">
        <v>250</v>
      </c>
      <c r="B115" s="49" t="s">
        <v>351</v>
      </c>
      <c r="C115" s="61" t="s">
        <v>352</v>
      </c>
      <c r="D115" s="59">
        <v>591.19000000000005</v>
      </c>
    </row>
    <row r="116" spans="1:4" ht="15.75" x14ac:dyDescent="0.25">
      <c r="A116" s="69" t="s">
        <v>253</v>
      </c>
      <c r="B116" s="49" t="s">
        <v>353</v>
      </c>
      <c r="C116" s="61" t="s">
        <v>354</v>
      </c>
      <c r="D116" s="59">
        <v>591.19000000000005</v>
      </c>
    </row>
    <row r="117" spans="1:4" ht="15.75" x14ac:dyDescent="0.25">
      <c r="A117" s="69" t="s">
        <v>256</v>
      </c>
      <c r="B117" s="49" t="s">
        <v>355</v>
      </c>
      <c r="C117" s="61" t="s">
        <v>356</v>
      </c>
      <c r="D117" s="59">
        <v>591.19000000000005</v>
      </c>
    </row>
    <row r="118" spans="1:4" ht="15.75" x14ac:dyDescent="0.25">
      <c r="A118" s="69" t="s">
        <v>259</v>
      </c>
      <c r="B118" s="49" t="s">
        <v>357</v>
      </c>
      <c r="C118" s="61" t="s">
        <v>358</v>
      </c>
      <c r="D118" s="59">
        <v>777.43</v>
      </c>
    </row>
    <row r="119" spans="1:4" ht="15.75" x14ac:dyDescent="0.25">
      <c r="A119" s="69" t="s">
        <v>262</v>
      </c>
      <c r="B119" s="49" t="s">
        <v>359</v>
      </c>
      <c r="C119" s="70" t="s">
        <v>360</v>
      </c>
      <c r="D119" s="59">
        <v>591.19000000000005</v>
      </c>
    </row>
    <row r="120" spans="1:4" ht="15.75" x14ac:dyDescent="0.25">
      <c r="A120" s="69" t="s">
        <v>265</v>
      </c>
      <c r="B120" s="49" t="s">
        <v>361</v>
      </c>
      <c r="C120" s="70" t="s">
        <v>362</v>
      </c>
      <c r="D120" s="59">
        <v>591.19000000000005</v>
      </c>
    </row>
    <row r="121" spans="1:4" ht="15.75" x14ac:dyDescent="0.25">
      <c r="A121" s="69" t="s">
        <v>268</v>
      </c>
      <c r="B121" s="49" t="s">
        <v>363</v>
      </c>
      <c r="C121" s="70" t="s">
        <v>364</v>
      </c>
      <c r="D121" s="59">
        <v>690.28</v>
      </c>
    </row>
    <row r="122" spans="1:4" ht="15.75" x14ac:dyDescent="0.25">
      <c r="A122" s="69" t="s">
        <v>271</v>
      </c>
      <c r="B122" s="71" t="s">
        <v>365</v>
      </c>
      <c r="C122" s="72" t="s">
        <v>366</v>
      </c>
      <c r="D122" s="59">
        <v>690.28</v>
      </c>
    </row>
    <row r="123" spans="1:4" ht="15.75" x14ac:dyDescent="0.25">
      <c r="A123" s="69" t="s">
        <v>274</v>
      </c>
      <c r="B123" s="49" t="s">
        <v>367</v>
      </c>
      <c r="C123" s="70" t="s">
        <v>368</v>
      </c>
      <c r="D123" s="59">
        <v>1229.82</v>
      </c>
    </row>
    <row r="124" spans="1:4" ht="15.75" x14ac:dyDescent="0.25">
      <c r="A124" s="69" t="s">
        <v>277</v>
      </c>
      <c r="B124" s="49" t="s">
        <v>369</v>
      </c>
      <c r="C124" s="70" t="s">
        <v>370</v>
      </c>
      <c r="D124" s="59">
        <v>897.39</v>
      </c>
    </row>
    <row r="125" spans="1:4" ht="15.75" x14ac:dyDescent="0.25">
      <c r="A125" s="69" t="s">
        <v>280</v>
      </c>
      <c r="B125" s="49" t="s">
        <v>371</v>
      </c>
      <c r="C125" s="70" t="s">
        <v>372</v>
      </c>
      <c r="D125" s="59">
        <v>897.39</v>
      </c>
    </row>
    <row r="126" spans="1:4" ht="15.75" x14ac:dyDescent="0.25">
      <c r="A126" s="69" t="s">
        <v>283</v>
      </c>
      <c r="B126" s="49" t="s">
        <v>373</v>
      </c>
      <c r="C126" s="70" t="s">
        <v>374</v>
      </c>
      <c r="D126" s="59">
        <v>897.39</v>
      </c>
    </row>
    <row r="127" spans="1:4" ht="15.75" x14ac:dyDescent="0.25">
      <c r="A127" s="69" t="s">
        <v>286</v>
      </c>
      <c r="B127" s="49" t="s">
        <v>375</v>
      </c>
      <c r="C127" s="70" t="s">
        <v>376</v>
      </c>
      <c r="D127" s="59">
        <v>897.39</v>
      </c>
    </row>
    <row r="128" spans="1:4" ht="15.75" x14ac:dyDescent="0.25">
      <c r="A128" s="69" t="s">
        <v>289</v>
      </c>
      <c r="B128" s="49" t="s">
        <v>377</v>
      </c>
      <c r="C128" s="76" t="s">
        <v>378</v>
      </c>
      <c r="D128" s="59">
        <v>897.39</v>
      </c>
    </row>
    <row r="129" spans="1:4" ht="15.75" x14ac:dyDescent="0.25">
      <c r="A129" s="69" t="s">
        <v>292</v>
      </c>
      <c r="B129" s="49" t="s">
        <v>379</v>
      </c>
      <c r="C129" s="70" t="s">
        <v>380</v>
      </c>
      <c r="D129" s="59">
        <v>897.39</v>
      </c>
    </row>
    <row r="130" spans="1:4" ht="15.75" x14ac:dyDescent="0.25">
      <c r="A130" s="69" t="s">
        <v>295</v>
      </c>
      <c r="B130" s="49" t="s">
        <v>381</v>
      </c>
      <c r="C130" s="70" t="s">
        <v>382</v>
      </c>
      <c r="D130" s="59">
        <v>637.07000000000005</v>
      </c>
    </row>
    <row r="131" spans="1:4" ht="15.75" x14ac:dyDescent="0.25">
      <c r="A131" s="69" t="s">
        <v>467</v>
      </c>
      <c r="B131" s="49" t="s">
        <v>383</v>
      </c>
      <c r="C131" s="70" t="s">
        <v>384</v>
      </c>
      <c r="D131" s="59">
        <v>591.19000000000005</v>
      </c>
    </row>
    <row r="132" spans="1:4" ht="15.75" x14ac:dyDescent="0.25">
      <c r="A132" s="69" t="s">
        <v>468</v>
      </c>
      <c r="B132" s="49" t="s">
        <v>385</v>
      </c>
      <c r="C132" s="61" t="s">
        <v>386</v>
      </c>
      <c r="D132" s="59">
        <v>756.93</v>
      </c>
    </row>
    <row r="133" spans="1:4" ht="15.75" x14ac:dyDescent="0.25">
      <c r="A133" s="69" t="s">
        <v>469</v>
      </c>
      <c r="B133" s="49" t="s">
        <v>387</v>
      </c>
      <c r="C133" s="61" t="s">
        <v>388</v>
      </c>
      <c r="D133" s="59">
        <v>719.06</v>
      </c>
    </row>
    <row r="134" spans="1:4" ht="15.75" x14ac:dyDescent="0.25">
      <c r="A134" s="69" t="s">
        <v>470</v>
      </c>
      <c r="B134" s="49" t="s">
        <v>389</v>
      </c>
      <c r="C134" s="61" t="s">
        <v>390</v>
      </c>
      <c r="D134" s="59">
        <v>288.05</v>
      </c>
    </row>
    <row r="135" spans="1:4" ht="15.75" x14ac:dyDescent="0.25">
      <c r="A135" s="69" t="s">
        <v>471</v>
      </c>
      <c r="B135" s="49" t="s">
        <v>391</v>
      </c>
      <c r="C135" s="61" t="s">
        <v>392</v>
      </c>
      <c r="D135" s="59">
        <v>710.75</v>
      </c>
    </row>
    <row r="136" spans="1:4" ht="15.75" x14ac:dyDescent="0.25">
      <c r="A136" s="69" t="s">
        <v>472</v>
      </c>
      <c r="B136" s="49" t="s">
        <v>393</v>
      </c>
      <c r="C136" s="61" t="s">
        <v>394</v>
      </c>
      <c r="D136" s="59">
        <v>418.23</v>
      </c>
    </row>
    <row r="137" spans="1:4" ht="15.75" x14ac:dyDescent="0.25">
      <c r="A137" s="69" t="s">
        <v>473</v>
      </c>
      <c r="B137" s="49" t="s">
        <v>395</v>
      </c>
      <c r="C137" s="61" t="s">
        <v>396</v>
      </c>
      <c r="D137" s="59">
        <v>189.88</v>
      </c>
    </row>
    <row r="138" spans="1:4" ht="15.75" x14ac:dyDescent="0.25">
      <c r="A138" s="69" t="s">
        <v>474</v>
      </c>
      <c r="B138" s="49" t="s">
        <v>66</v>
      </c>
      <c r="C138" s="61" t="s">
        <v>67</v>
      </c>
      <c r="D138" s="59">
        <v>209.09</v>
      </c>
    </row>
    <row r="139" spans="1:4" ht="15.75" x14ac:dyDescent="0.25">
      <c r="A139" s="69" t="s">
        <v>475</v>
      </c>
      <c r="B139" s="49" t="s">
        <v>397</v>
      </c>
      <c r="C139" s="72" t="s">
        <v>398</v>
      </c>
      <c r="D139" s="59">
        <v>506.17</v>
      </c>
    </row>
    <row r="140" spans="1:4" ht="15.75" x14ac:dyDescent="0.25">
      <c r="A140" s="69" t="s">
        <v>476</v>
      </c>
      <c r="B140" s="82" t="s">
        <v>69</v>
      </c>
      <c r="C140" s="83" t="s">
        <v>70</v>
      </c>
      <c r="D140" s="81">
        <v>40.47</v>
      </c>
    </row>
    <row r="141" spans="1:4" ht="25.5" customHeight="1" x14ac:dyDescent="0.25">
      <c r="A141" s="153"/>
      <c r="B141" s="153"/>
      <c r="C141" s="153"/>
      <c r="D141" s="153"/>
    </row>
    <row r="142" spans="1:4" ht="18.75" x14ac:dyDescent="0.25">
      <c r="A142" s="29"/>
      <c r="B142" s="30"/>
      <c r="C142" s="31"/>
    </row>
    <row r="143" spans="1:4" ht="18.75" x14ac:dyDescent="0.25">
      <c r="A143" s="29"/>
      <c r="B143" s="30"/>
      <c r="C143" s="31"/>
    </row>
    <row r="144" spans="1:4" ht="18.75" x14ac:dyDescent="0.25">
      <c r="A144" s="29"/>
      <c r="B144" s="30"/>
      <c r="C144" s="31"/>
    </row>
    <row r="145" spans="1:1" ht="18.75" x14ac:dyDescent="0.25">
      <c r="A145" s="29"/>
    </row>
  </sheetData>
  <mergeCells count="9">
    <mergeCell ref="B9:D9"/>
    <mergeCell ref="B26:D26"/>
    <mergeCell ref="A141:D141"/>
    <mergeCell ref="C1:D1"/>
    <mergeCell ref="C2:D2"/>
    <mergeCell ref="A3:D3"/>
    <mergeCell ref="A4:D4"/>
    <mergeCell ref="A5:D5"/>
    <mergeCell ref="A6:D6"/>
  </mergeCells>
  <conditionalFormatting sqref="C123:C138 C83:C84 C47:C67 C44:C45 C69:C81 C87 C90:C94 C96:C103 C106:C121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Прилож 5 посещ.обр.</vt:lpstr>
      <vt:lpstr>Прил 6 ЦЗ долголетия</vt:lpstr>
      <vt:lpstr> Прил 7 ДН Взр.Дет</vt:lpstr>
      <vt:lpstr>Прил 7а ДН раб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Administrator</cp:lastModifiedBy>
  <cp:lastPrinted>2025-01-08T12:35:33Z</cp:lastPrinted>
  <dcterms:created xsi:type="dcterms:W3CDTF">1996-10-08T23:32:33Z</dcterms:created>
  <dcterms:modified xsi:type="dcterms:W3CDTF">2026-02-19T07:52:04Z</dcterms:modified>
</cp:coreProperties>
</file>